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4" yWindow="272" windowWidth="10202" windowHeight="9034"/>
  </bookViews>
  <sheets>
    <sheet name="103-博士班" sheetId="7" r:id="rId1"/>
  </sheets>
  <definedNames>
    <definedName name="_xlnm._FilterDatabase" localSheetId="0" hidden="1">'103-博士班'!$A$4:$AE$47</definedName>
    <definedName name="_xlnm.Print_Titles" localSheetId="0">'103-博士班'!$1:$4</definedName>
  </definedNames>
  <calcPr calcId="145621"/>
</workbook>
</file>

<file path=xl/calcChain.xml><?xml version="1.0" encoding="utf-8"?>
<calcChain xmlns="http://schemas.openxmlformats.org/spreadsheetml/2006/main">
  <c r="W46" i="7" l="1"/>
  <c r="Q46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5" i="7"/>
  <c r="S46" i="7" l="1"/>
  <c r="T46" i="7"/>
  <c r="U46" i="7"/>
  <c r="V46" i="7"/>
  <c r="R46" i="7"/>
  <c r="W44" i="7"/>
  <c r="W45" i="7"/>
  <c r="W35" i="7"/>
  <c r="W36" i="7"/>
  <c r="W37" i="7"/>
  <c r="W38" i="7"/>
  <c r="W39" i="7"/>
  <c r="W40" i="7"/>
  <c r="W41" i="7"/>
  <c r="W42" i="7"/>
  <c r="W43" i="7"/>
  <c r="W25" i="7"/>
  <c r="W26" i="7"/>
  <c r="W27" i="7"/>
  <c r="W28" i="7"/>
  <c r="W29" i="7"/>
  <c r="W30" i="7"/>
  <c r="W31" i="7"/>
  <c r="W32" i="7"/>
  <c r="W33" i="7"/>
  <c r="W34" i="7"/>
  <c r="W15" i="7"/>
  <c r="W16" i="7"/>
  <c r="W17" i="7"/>
  <c r="W18" i="7"/>
  <c r="W19" i="7"/>
  <c r="W20" i="7"/>
  <c r="W21" i="7"/>
  <c r="W22" i="7"/>
  <c r="W23" i="7"/>
  <c r="W24" i="7"/>
  <c r="W6" i="7"/>
  <c r="W7" i="7"/>
  <c r="W8" i="7"/>
  <c r="W9" i="7"/>
  <c r="W10" i="7"/>
  <c r="W11" i="7"/>
  <c r="W12" i="7"/>
  <c r="W13" i="7"/>
  <c r="W14" i="7"/>
  <c r="W5" i="7"/>
  <c r="L6" i="7" l="1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5" i="7"/>
  <c r="O46" i="7" l="1"/>
  <c r="P46" i="7"/>
  <c r="E46" i="7" l="1"/>
  <c r="L46" i="7"/>
  <c r="K46" i="7"/>
  <c r="J46" i="7"/>
  <c r="N46" i="7" l="1"/>
  <c r="M46" i="7"/>
  <c r="I46" i="7"/>
  <c r="H46" i="7"/>
  <c r="G5" i="7"/>
  <c r="X5" i="7" s="1"/>
  <c r="C46" i="7"/>
  <c r="D46" i="7"/>
  <c r="F46" i="7"/>
  <c r="B46" i="7"/>
  <c r="G45" i="7"/>
  <c r="X45" i="7" s="1"/>
  <c r="G44" i="7"/>
  <c r="X44" i="7" s="1"/>
  <c r="G43" i="7"/>
  <c r="X43" i="7" s="1"/>
  <c r="G42" i="7"/>
  <c r="X42" i="7" s="1"/>
  <c r="G41" i="7"/>
  <c r="X41" i="7" s="1"/>
  <c r="G40" i="7"/>
  <c r="X40" i="7" s="1"/>
  <c r="G39" i="7"/>
  <c r="X39" i="7" s="1"/>
  <c r="G38" i="7"/>
  <c r="X38" i="7" s="1"/>
  <c r="G37" i="7"/>
  <c r="X37" i="7" s="1"/>
  <c r="G36" i="7"/>
  <c r="X36" i="7" s="1"/>
  <c r="G35" i="7"/>
  <c r="X35" i="7" s="1"/>
  <c r="G34" i="7"/>
  <c r="X34" i="7" s="1"/>
  <c r="G33" i="7"/>
  <c r="X33" i="7" s="1"/>
  <c r="G32" i="7"/>
  <c r="X32" i="7" s="1"/>
  <c r="G31" i="7"/>
  <c r="X31" i="7" s="1"/>
  <c r="G30" i="7"/>
  <c r="X30" i="7" s="1"/>
  <c r="G29" i="7"/>
  <c r="X29" i="7" s="1"/>
  <c r="G28" i="7"/>
  <c r="X28" i="7" s="1"/>
  <c r="G27" i="7"/>
  <c r="X27" i="7" s="1"/>
  <c r="G26" i="7"/>
  <c r="X26" i="7" s="1"/>
  <c r="G25" i="7"/>
  <c r="X25" i="7" s="1"/>
  <c r="G24" i="7"/>
  <c r="X24" i="7" s="1"/>
  <c r="G23" i="7"/>
  <c r="X23" i="7" s="1"/>
  <c r="G22" i="7"/>
  <c r="X22" i="7" s="1"/>
  <c r="G21" i="7"/>
  <c r="X21" i="7" s="1"/>
  <c r="G20" i="7"/>
  <c r="X20" i="7" s="1"/>
  <c r="G19" i="7"/>
  <c r="X19" i="7" s="1"/>
  <c r="G18" i="7"/>
  <c r="X18" i="7" s="1"/>
  <c r="G17" i="7"/>
  <c r="X17" i="7" s="1"/>
  <c r="G16" i="7"/>
  <c r="X16" i="7" s="1"/>
  <c r="G15" i="7"/>
  <c r="X15" i="7" s="1"/>
  <c r="G14" i="7"/>
  <c r="X14" i="7" s="1"/>
  <c r="G13" i="7"/>
  <c r="X13" i="7" s="1"/>
  <c r="G12" i="7"/>
  <c r="X12" i="7" s="1"/>
  <c r="G11" i="7"/>
  <c r="X11" i="7" s="1"/>
  <c r="G10" i="7"/>
  <c r="X10" i="7" s="1"/>
  <c r="G9" i="7"/>
  <c r="X9" i="7" s="1"/>
  <c r="G8" i="7"/>
  <c r="X8" i="7" s="1"/>
  <c r="G7" i="7"/>
  <c r="X7" i="7" s="1"/>
  <c r="G6" i="7"/>
  <c r="X6" i="7" s="1"/>
  <c r="G46" i="7" l="1"/>
  <c r="X46" i="7" s="1"/>
</calcChain>
</file>

<file path=xl/comments1.xml><?xml version="1.0" encoding="utf-8"?>
<comments xmlns="http://schemas.openxmlformats.org/spreadsheetml/2006/main">
  <authors>
    <author>recruit-lu</author>
    <author>user</author>
  </authors>
  <commentList>
    <comment ref="H2" authorId="0">
      <text>
        <r>
          <rPr>
            <b/>
            <sz val="9"/>
            <color indexed="81"/>
            <rFont val="細明體"/>
            <family val="3"/>
            <charset val="136"/>
          </rPr>
          <t>完成報名人數</t>
        </r>
      </text>
    </comment>
    <comment ref="M15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甲組2名。
乙組從缺。</t>
        </r>
      </text>
    </comment>
    <comment ref="M1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無人報考。</t>
        </r>
      </text>
    </comment>
    <comment ref="M27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從缺。</t>
        </r>
      </text>
    </comment>
    <comment ref="M3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無人報考。</t>
        </r>
      </text>
    </comment>
    <comment ref="G4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<sst xmlns="http://schemas.openxmlformats.org/spreadsheetml/2006/main" count="168" uniqueCount="61">
  <si>
    <t>一般生</t>
    <phoneticPr fontId="1" type="noConversion"/>
  </si>
  <si>
    <t>在職生</t>
    <phoneticPr fontId="1" type="noConversion"/>
  </si>
  <si>
    <t>小計</t>
    <phoneticPr fontId="1" type="noConversion"/>
  </si>
  <si>
    <t>歷史學系</t>
  </si>
  <si>
    <t>農藝學系</t>
  </si>
  <si>
    <t>園藝學系</t>
  </si>
  <si>
    <t>森林學系</t>
  </si>
  <si>
    <t>水土保持學系</t>
  </si>
  <si>
    <t>獸醫學系</t>
  </si>
  <si>
    <t>化學系</t>
  </si>
  <si>
    <t>應用數學系</t>
  </si>
  <si>
    <t>物理學系</t>
  </si>
  <si>
    <t>生命科學系</t>
  </si>
  <si>
    <t>機械工程學系</t>
  </si>
  <si>
    <t>土木工程學系</t>
  </si>
  <si>
    <t>環境工程學系</t>
  </si>
  <si>
    <t>電機工程學系</t>
  </si>
  <si>
    <t>化學工程學系</t>
  </si>
  <si>
    <t>總    計</t>
    <phoneticPr fontId="1" type="noConversion"/>
  </si>
  <si>
    <t>合計錄取</t>
    <phoneticPr fontId="1" type="noConversion"/>
  </si>
  <si>
    <t>報考人數</t>
    <phoneticPr fontId="1" type="noConversion"/>
  </si>
  <si>
    <t>招生總缺額</t>
    <phoneticPr fontId="1" type="noConversion"/>
  </si>
  <si>
    <t>逕讀博士生</t>
    <phoneticPr fontId="1" type="noConversion"/>
  </si>
  <si>
    <t>核定招生名額</t>
    <phoneticPr fontId="1" type="noConversion"/>
  </si>
  <si>
    <t>新生報到人數</t>
    <phoneticPr fontId="1" type="noConversion"/>
  </si>
  <si>
    <t>核定招生名額</t>
    <phoneticPr fontId="1" type="noConversion"/>
  </si>
  <si>
    <t>報到合計</t>
    <phoneticPr fontId="1" type="noConversion"/>
  </si>
  <si>
    <t>醫學生物科技博士學位學程</t>
  </si>
  <si>
    <t>甄試
入學</t>
    <phoneticPr fontId="1" type="noConversion"/>
  </si>
  <si>
    <t>考試
入學</t>
    <phoneticPr fontId="1" type="noConversion"/>
  </si>
  <si>
    <r>
      <t xml:space="preserve">       </t>
    </r>
    <r>
      <rPr>
        <b/>
        <sz val="14"/>
        <rFont val="新細明體"/>
        <family val="1"/>
        <charset val="136"/>
      </rPr>
      <t>國立中興大學</t>
    </r>
    <r>
      <rPr>
        <b/>
        <sz val="14"/>
        <rFont val="Times New Roman"/>
        <family val="1"/>
      </rPr>
      <t xml:space="preserve"> 103 </t>
    </r>
    <r>
      <rPr>
        <b/>
        <sz val="14"/>
        <rFont val="新細明體"/>
        <family val="1"/>
        <charset val="136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博士班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  <charset val="136"/>
      </rPr>
      <t>招生情況調查表</t>
    </r>
    <phoneticPr fontId="1" type="noConversion"/>
  </si>
  <si>
    <t>資訊科學與工程學系</t>
  </si>
  <si>
    <t>材料科學與工程學系</t>
  </si>
  <si>
    <t>精密工程學研究所</t>
  </si>
  <si>
    <t>分子生物學研究所</t>
  </si>
  <si>
    <t>生物化學研究所</t>
  </si>
  <si>
    <t>生物醫學研究所</t>
  </si>
  <si>
    <t>微生物暨公共衛生學研究所</t>
    <phoneticPr fontId="14" type="noConversion"/>
  </si>
  <si>
    <t>獸醫病理生物學研究所</t>
  </si>
  <si>
    <t>財務金融學系</t>
  </si>
  <si>
    <t>企業管理學系</t>
  </si>
  <si>
    <t>應用經濟學系</t>
  </si>
  <si>
    <t>植物病理學系</t>
  </si>
  <si>
    <t>昆蟲學系</t>
  </si>
  <si>
    <t>動物科學系</t>
  </si>
  <si>
    <t>土壤環境科學系</t>
  </si>
  <si>
    <t>食品暨應用生物科技學系</t>
  </si>
  <si>
    <t>生物產業機電工程學系</t>
  </si>
  <si>
    <t>生物科技學研究所</t>
  </si>
  <si>
    <t>國際政治研究所</t>
  </si>
  <si>
    <t>台灣與跨文化研究國際博士位學程</t>
    <phoneticPr fontId="14" type="noConversion"/>
  </si>
  <si>
    <t>轉譯醫學博士學位學程</t>
    <phoneticPr fontId="14" type="noConversion"/>
  </si>
  <si>
    <t>微生物基因體學博士學位學程</t>
  </si>
  <si>
    <t>組織工程與再生醫學博士學位學程</t>
  </si>
  <si>
    <t>科技管理研究所</t>
    <phoneticPr fontId="1" type="noConversion"/>
  </si>
  <si>
    <t>註：1.博士班新生入學管道含：甄試入學、考試入學及逕讀博士生等三種。報考人數小計 = 甄試入學報考人數 + 考試入學報考人數 。
       2.「考試入學錄取人數」含甄試缺額回流名額。
       3.招生總缺額 = 核定招生名額 - 甄試入學報到人數 - 考試入學報到人數 - 逕讀博士生報到人數。</t>
    <phoneticPr fontId="1" type="noConversion"/>
  </si>
  <si>
    <t>--</t>
    <phoneticPr fontId="1" type="noConversion"/>
  </si>
  <si>
    <t>正取生錄取人數</t>
    <phoneticPr fontId="1" type="noConversion"/>
  </si>
  <si>
    <t>甄試入學</t>
    <phoneticPr fontId="1" type="noConversion"/>
  </si>
  <si>
    <t>中國文學系</t>
    <phoneticPr fontId="1" type="noConversion"/>
  </si>
  <si>
    <t>　　　　　　名額人數
招生單位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</si>
</sst>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8"/>
      <name val="細明體"/>
      <family val="3"/>
      <charset val="136"/>
    </font>
    <font>
      <sz val="8"/>
      <name val="新細明體"/>
      <family val="1"/>
      <charset val="13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Times New Roman"/>
      <family val="1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rgb="FF0000FF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FF"/>
      </right>
      <top style="hair">
        <color indexed="64"/>
      </top>
      <bottom style="hair">
        <color indexed="64"/>
      </bottom>
      <diagonal/>
    </border>
    <border>
      <left style="thin">
        <color rgb="FF0000FF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rgb="FF0000FF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5" xfId="0" quotePrefix="1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quotePrefix="1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0" fontId="17" fillId="0" borderId="14" xfId="0" quotePrefix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2" fillId="0" borderId="2" xfId="0" quotePrefix="1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9"/>
  <sheetViews>
    <sheetView tabSelected="1" zoomScale="130" zoomScaleNormal="130" zoomScaleSheetLayoutView="145" workbookViewId="0">
      <pane ySplit="4" topLeftCell="A5" activePane="bottomLeft" state="frozen"/>
      <selection pane="bottomLeft" activeCell="O39" sqref="O39"/>
    </sheetView>
  </sheetViews>
  <sheetFormatPr defaultColWidth="8.875" defaultRowHeight="17" x14ac:dyDescent="0.3"/>
  <cols>
    <col min="1" max="1" width="30.125" style="8" customWidth="1"/>
    <col min="2" max="3" width="3.625" style="7" customWidth="1"/>
    <col min="4" max="4" width="4.375" style="7" customWidth="1"/>
    <col min="5" max="6" width="3.625" style="7" customWidth="1"/>
    <col min="7" max="7" width="4.5" style="7" customWidth="1"/>
    <col min="8" max="9" width="3.625" style="7" customWidth="1"/>
    <col min="10" max="10" width="4.375" style="34" customWidth="1"/>
    <col min="11" max="11" width="3.625" style="7" customWidth="1"/>
    <col min="12" max="12" width="4.5" style="7" customWidth="1"/>
    <col min="13" max="14" width="3.625" style="13" customWidth="1"/>
    <col min="15" max="15" width="4.375" style="13" customWidth="1"/>
    <col min="16" max="17" width="4.5" style="13" customWidth="1"/>
    <col min="18" max="19" width="3.625" style="14" customWidth="1"/>
    <col min="20" max="20" width="4.125" style="14" customWidth="1"/>
    <col min="21" max="22" width="3.625" style="14" customWidth="1"/>
    <col min="23" max="23" width="4.375" style="61" customWidth="1"/>
    <col min="24" max="24" width="4.5" style="13" customWidth="1"/>
    <col min="25" max="25" width="8.875" style="13"/>
    <col min="26" max="31" width="8.875" style="7"/>
    <col min="32" max="16384" width="8.875" style="8"/>
  </cols>
  <sheetData>
    <row r="1" spans="1:31" s="1" customFormat="1" ht="18" customHeight="1" thickTop="1" x14ac:dyDescent="0.3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  <c r="Y1" s="9"/>
      <c r="Z1" s="5"/>
      <c r="AA1" s="5"/>
      <c r="AB1" s="5"/>
      <c r="AC1" s="5"/>
      <c r="AD1" s="5"/>
      <c r="AE1" s="5"/>
    </row>
    <row r="2" spans="1:31" s="6" customFormat="1" ht="16.3" customHeight="1" x14ac:dyDescent="0.3">
      <c r="A2" s="71" t="s">
        <v>60</v>
      </c>
      <c r="B2" s="72" t="s">
        <v>23</v>
      </c>
      <c r="C2" s="73"/>
      <c r="D2" s="73"/>
      <c r="E2" s="73"/>
      <c r="F2" s="73"/>
      <c r="G2" s="74"/>
      <c r="H2" s="64" t="s">
        <v>20</v>
      </c>
      <c r="I2" s="65"/>
      <c r="J2" s="65"/>
      <c r="K2" s="65"/>
      <c r="L2" s="75"/>
      <c r="M2" s="76" t="s">
        <v>57</v>
      </c>
      <c r="N2" s="77"/>
      <c r="O2" s="77"/>
      <c r="P2" s="77"/>
      <c r="Q2" s="78"/>
      <c r="R2" s="76" t="s">
        <v>24</v>
      </c>
      <c r="S2" s="77"/>
      <c r="T2" s="77"/>
      <c r="U2" s="77"/>
      <c r="V2" s="78"/>
      <c r="W2" s="66" t="s">
        <v>26</v>
      </c>
      <c r="X2" s="81" t="s">
        <v>21</v>
      </c>
      <c r="Y2" s="10"/>
    </row>
    <row r="3" spans="1:31" s="6" customFormat="1" ht="23.95" customHeight="1" x14ac:dyDescent="0.3">
      <c r="A3" s="71"/>
      <c r="B3" s="79" t="s">
        <v>28</v>
      </c>
      <c r="C3" s="65"/>
      <c r="D3" s="65" t="s">
        <v>29</v>
      </c>
      <c r="E3" s="65"/>
      <c r="F3" s="73" t="s">
        <v>22</v>
      </c>
      <c r="G3" s="80" t="s">
        <v>25</v>
      </c>
      <c r="H3" s="64" t="s">
        <v>58</v>
      </c>
      <c r="I3" s="65"/>
      <c r="J3" s="65" t="s">
        <v>29</v>
      </c>
      <c r="K3" s="65"/>
      <c r="L3" s="82" t="s">
        <v>2</v>
      </c>
      <c r="M3" s="76" t="s">
        <v>58</v>
      </c>
      <c r="N3" s="77"/>
      <c r="O3" s="77" t="s">
        <v>29</v>
      </c>
      <c r="P3" s="77"/>
      <c r="Q3" s="67" t="s">
        <v>19</v>
      </c>
      <c r="R3" s="83" t="s">
        <v>28</v>
      </c>
      <c r="S3" s="84"/>
      <c r="T3" s="84" t="s">
        <v>29</v>
      </c>
      <c r="U3" s="84"/>
      <c r="V3" s="63" t="s">
        <v>22</v>
      </c>
      <c r="W3" s="66"/>
      <c r="X3" s="81"/>
      <c r="Y3" s="10"/>
    </row>
    <row r="4" spans="1:31" s="6" customFormat="1" ht="23.95" customHeight="1" x14ac:dyDescent="0.3">
      <c r="A4" s="71"/>
      <c r="B4" s="56" t="s">
        <v>0</v>
      </c>
      <c r="C4" s="57" t="s">
        <v>1</v>
      </c>
      <c r="D4" s="57" t="s">
        <v>0</v>
      </c>
      <c r="E4" s="57" t="s">
        <v>1</v>
      </c>
      <c r="F4" s="73"/>
      <c r="G4" s="80"/>
      <c r="H4" s="22" t="s">
        <v>0</v>
      </c>
      <c r="I4" s="57" t="s">
        <v>1</v>
      </c>
      <c r="J4" s="57" t="s">
        <v>0</v>
      </c>
      <c r="K4" s="57" t="s">
        <v>1</v>
      </c>
      <c r="L4" s="82"/>
      <c r="M4" s="27" t="s">
        <v>0</v>
      </c>
      <c r="N4" s="55" t="s">
        <v>1</v>
      </c>
      <c r="O4" s="55" t="s">
        <v>0</v>
      </c>
      <c r="P4" s="55" t="s">
        <v>1</v>
      </c>
      <c r="Q4" s="67"/>
      <c r="R4" s="29" t="s">
        <v>0</v>
      </c>
      <c r="S4" s="35" t="s">
        <v>1</v>
      </c>
      <c r="T4" s="35" t="s">
        <v>0</v>
      </c>
      <c r="U4" s="35" t="s">
        <v>1</v>
      </c>
      <c r="V4" s="63"/>
      <c r="W4" s="66"/>
      <c r="X4" s="81"/>
      <c r="Y4" s="10"/>
    </row>
    <row r="5" spans="1:31" s="3" customFormat="1" ht="14.3" x14ac:dyDescent="0.25">
      <c r="A5" s="16" t="s">
        <v>59</v>
      </c>
      <c r="B5" s="23">
        <v>2</v>
      </c>
      <c r="C5" s="36">
        <v>0</v>
      </c>
      <c r="D5" s="36">
        <v>4</v>
      </c>
      <c r="E5" s="36">
        <v>0</v>
      </c>
      <c r="F5" s="36">
        <v>0</v>
      </c>
      <c r="G5" s="51">
        <f>SUM(B5:F5)</f>
        <v>6</v>
      </c>
      <c r="H5" s="18">
        <v>8</v>
      </c>
      <c r="I5" s="37">
        <v>0</v>
      </c>
      <c r="J5" s="39">
        <v>13</v>
      </c>
      <c r="K5" s="38">
        <v>0</v>
      </c>
      <c r="L5" s="53">
        <f>SUM(H5:K5)</f>
        <v>21</v>
      </c>
      <c r="M5" s="50">
        <v>2</v>
      </c>
      <c r="N5" s="40">
        <v>0</v>
      </c>
      <c r="O5" s="36">
        <v>4</v>
      </c>
      <c r="P5" s="41">
        <v>0</v>
      </c>
      <c r="Q5" s="33">
        <f>SUM(M5:P5)</f>
        <v>6</v>
      </c>
      <c r="R5" s="30">
        <v>1</v>
      </c>
      <c r="S5" s="43">
        <v>0</v>
      </c>
      <c r="T5" s="43">
        <v>3</v>
      </c>
      <c r="U5" s="44">
        <v>0</v>
      </c>
      <c r="V5" s="31">
        <v>0</v>
      </c>
      <c r="W5" s="59">
        <f>SUM(R5:V5)</f>
        <v>4</v>
      </c>
      <c r="X5" s="19">
        <f t="shared" ref="X5:X46" si="0">+G5-W5</f>
        <v>2</v>
      </c>
      <c r="Y5" s="11"/>
    </row>
    <row r="6" spans="1:31" s="3" customFormat="1" ht="18.7" customHeight="1" x14ac:dyDescent="0.25">
      <c r="A6" s="16" t="s">
        <v>3</v>
      </c>
      <c r="B6" s="23">
        <v>2</v>
      </c>
      <c r="C6" s="36">
        <v>0</v>
      </c>
      <c r="D6" s="36">
        <v>2</v>
      </c>
      <c r="E6" s="36">
        <v>0</v>
      </c>
      <c r="F6" s="36">
        <v>1</v>
      </c>
      <c r="G6" s="51">
        <f>SUM(B6:F6)</f>
        <v>5</v>
      </c>
      <c r="H6" s="18">
        <v>9</v>
      </c>
      <c r="I6" s="37">
        <v>0</v>
      </c>
      <c r="J6" s="39">
        <v>7</v>
      </c>
      <c r="K6" s="38">
        <v>2</v>
      </c>
      <c r="L6" s="53">
        <f t="shared" ref="L6:L45" si="1">SUM(H6:K6)</f>
        <v>18</v>
      </c>
      <c r="M6" s="50">
        <v>2</v>
      </c>
      <c r="N6" s="40">
        <v>0</v>
      </c>
      <c r="O6" s="36">
        <v>2</v>
      </c>
      <c r="P6" s="41">
        <v>1</v>
      </c>
      <c r="Q6" s="33">
        <f t="shared" ref="Q6:Q45" si="2">SUM(M6:P6)</f>
        <v>5</v>
      </c>
      <c r="R6" s="30">
        <v>2</v>
      </c>
      <c r="S6" s="43">
        <v>0</v>
      </c>
      <c r="T6" s="43">
        <v>2</v>
      </c>
      <c r="U6" s="44">
        <v>1</v>
      </c>
      <c r="V6" s="31">
        <v>0</v>
      </c>
      <c r="W6" s="59">
        <f t="shared" ref="W6:W45" si="3">SUM(R6:V6)</f>
        <v>5</v>
      </c>
      <c r="X6" s="19">
        <f t="shared" si="0"/>
        <v>0</v>
      </c>
      <c r="Y6" s="11"/>
    </row>
    <row r="7" spans="1:31" s="3" customFormat="1" ht="18.7" customHeight="1" x14ac:dyDescent="0.25">
      <c r="A7" s="16" t="s">
        <v>50</v>
      </c>
      <c r="B7" s="23">
        <v>0</v>
      </c>
      <c r="C7" s="36">
        <v>0</v>
      </c>
      <c r="D7" s="36">
        <v>3</v>
      </c>
      <c r="E7" s="36">
        <v>0</v>
      </c>
      <c r="F7" s="36">
        <v>0</v>
      </c>
      <c r="G7" s="51">
        <f>SUM(B7:F7)</f>
        <v>3</v>
      </c>
      <c r="H7" s="18" t="s">
        <v>56</v>
      </c>
      <c r="I7" s="37" t="s">
        <v>56</v>
      </c>
      <c r="J7" s="39">
        <v>2</v>
      </c>
      <c r="K7" s="38">
        <v>0</v>
      </c>
      <c r="L7" s="53">
        <f t="shared" si="1"/>
        <v>2</v>
      </c>
      <c r="M7" s="50" t="s">
        <v>56</v>
      </c>
      <c r="N7" s="40" t="s">
        <v>56</v>
      </c>
      <c r="O7" s="36">
        <v>1</v>
      </c>
      <c r="P7" s="41">
        <v>0</v>
      </c>
      <c r="Q7" s="33">
        <f t="shared" si="2"/>
        <v>1</v>
      </c>
      <c r="R7" s="30">
        <v>0</v>
      </c>
      <c r="S7" s="43">
        <v>0</v>
      </c>
      <c r="T7" s="43">
        <v>1</v>
      </c>
      <c r="U7" s="44">
        <v>0</v>
      </c>
      <c r="V7" s="31">
        <v>0</v>
      </c>
      <c r="W7" s="59">
        <f t="shared" si="3"/>
        <v>1</v>
      </c>
      <c r="X7" s="19">
        <f t="shared" si="0"/>
        <v>2</v>
      </c>
      <c r="Y7" s="11"/>
    </row>
    <row r="8" spans="1:31" s="3" customFormat="1" ht="14.3" x14ac:dyDescent="0.25">
      <c r="A8" s="16" t="s">
        <v>39</v>
      </c>
      <c r="B8" s="23">
        <v>0</v>
      </c>
      <c r="C8" s="36">
        <v>0</v>
      </c>
      <c r="D8" s="36">
        <v>2</v>
      </c>
      <c r="E8" s="36">
        <v>1</v>
      </c>
      <c r="F8" s="36">
        <v>0</v>
      </c>
      <c r="G8" s="51">
        <f>SUM(B8:F8)</f>
        <v>3</v>
      </c>
      <c r="H8" s="18" t="s">
        <v>56</v>
      </c>
      <c r="I8" s="37" t="s">
        <v>56</v>
      </c>
      <c r="J8" s="48">
        <v>10</v>
      </c>
      <c r="K8" s="38">
        <v>0</v>
      </c>
      <c r="L8" s="53">
        <f t="shared" si="1"/>
        <v>10</v>
      </c>
      <c r="M8" s="50" t="s">
        <v>56</v>
      </c>
      <c r="N8" s="40" t="s">
        <v>56</v>
      </c>
      <c r="O8" s="36">
        <v>6</v>
      </c>
      <c r="P8" s="41">
        <v>0</v>
      </c>
      <c r="Q8" s="33">
        <f t="shared" si="2"/>
        <v>6</v>
      </c>
      <c r="R8" s="30">
        <v>0</v>
      </c>
      <c r="S8" s="43">
        <v>0</v>
      </c>
      <c r="T8" s="43">
        <v>6</v>
      </c>
      <c r="U8" s="44">
        <v>0</v>
      </c>
      <c r="V8" s="31">
        <v>0</v>
      </c>
      <c r="W8" s="59">
        <f t="shared" si="3"/>
        <v>6</v>
      </c>
      <c r="X8" s="19">
        <f t="shared" si="0"/>
        <v>-3</v>
      </c>
      <c r="Y8" s="11"/>
    </row>
    <row r="9" spans="1:31" s="3" customFormat="1" ht="14.3" x14ac:dyDescent="0.25">
      <c r="A9" s="16" t="s">
        <v>40</v>
      </c>
      <c r="B9" s="23">
        <v>0</v>
      </c>
      <c r="C9" s="36">
        <v>0</v>
      </c>
      <c r="D9" s="36">
        <v>5</v>
      </c>
      <c r="E9" s="36">
        <v>1</v>
      </c>
      <c r="F9" s="36">
        <v>0</v>
      </c>
      <c r="G9" s="51">
        <f>SUM(B9:F9)</f>
        <v>6</v>
      </c>
      <c r="H9" s="18" t="s">
        <v>56</v>
      </c>
      <c r="I9" s="37" t="s">
        <v>56</v>
      </c>
      <c r="J9" s="48">
        <v>14</v>
      </c>
      <c r="K9" s="38">
        <v>0</v>
      </c>
      <c r="L9" s="53">
        <f t="shared" si="1"/>
        <v>14</v>
      </c>
      <c r="M9" s="50" t="s">
        <v>56</v>
      </c>
      <c r="N9" s="40" t="s">
        <v>56</v>
      </c>
      <c r="O9" s="36">
        <v>5</v>
      </c>
      <c r="P9" s="41">
        <v>0</v>
      </c>
      <c r="Q9" s="33">
        <f t="shared" si="2"/>
        <v>5</v>
      </c>
      <c r="R9" s="30">
        <v>0</v>
      </c>
      <c r="S9" s="43">
        <v>0</v>
      </c>
      <c r="T9" s="43">
        <v>6</v>
      </c>
      <c r="U9" s="44">
        <v>0</v>
      </c>
      <c r="V9" s="31">
        <v>0</v>
      </c>
      <c r="W9" s="59">
        <f t="shared" si="3"/>
        <v>6</v>
      </c>
      <c r="X9" s="19">
        <f t="shared" si="0"/>
        <v>0</v>
      </c>
      <c r="Y9" s="11"/>
    </row>
    <row r="10" spans="1:31" s="3" customFormat="1" ht="14.3" x14ac:dyDescent="0.25">
      <c r="A10" s="16" t="s">
        <v>54</v>
      </c>
      <c r="B10" s="23">
        <v>0</v>
      </c>
      <c r="C10" s="36">
        <v>0</v>
      </c>
      <c r="D10" s="36">
        <v>5</v>
      </c>
      <c r="E10" s="36">
        <v>0</v>
      </c>
      <c r="F10" s="36">
        <v>0</v>
      </c>
      <c r="G10" s="51">
        <f t="shared" ref="G10" si="4">SUM(B10:F10)</f>
        <v>5</v>
      </c>
      <c r="H10" s="18" t="s">
        <v>56</v>
      </c>
      <c r="I10" s="37" t="s">
        <v>56</v>
      </c>
      <c r="J10" s="48">
        <v>4</v>
      </c>
      <c r="K10" s="38">
        <v>0</v>
      </c>
      <c r="L10" s="53">
        <f t="shared" si="1"/>
        <v>4</v>
      </c>
      <c r="M10" s="50" t="s">
        <v>56</v>
      </c>
      <c r="N10" s="40" t="s">
        <v>56</v>
      </c>
      <c r="O10" s="36">
        <v>4</v>
      </c>
      <c r="P10" s="41">
        <v>0</v>
      </c>
      <c r="Q10" s="33">
        <f t="shared" si="2"/>
        <v>4</v>
      </c>
      <c r="R10" s="30">
        <v>0</v>
      </c>
      <c r="S10" s="43">
        <v>0</v>
      </c>
      <c r="T10" s="43">
        <v>4</v>
      </c>
      <c r="U10" s="44">
        <v>0</v>
      </c>
      <c r="V10" s="31">
        <v>0</v>
      </c>
      <c r="W10" s="59">
        <f t="shared" si="3"/>
        <v>4</v>
      </c>
      <c r="X10" s="19">
        <f t="shared" si="0"/>
        <v>1</v>
      </c>
      <c r="Y10" s="11"/>
    </row>
    <row r="11" spans="1:31" s="3" customFormat="1" ht="14.3" x14ac:dyDescent="0.25">
      <c r="A11" s="16" t="s">
        <v>49</v>
      </c>
      <c r="B11" s="23">
        <v>2</v>
      </c>
      <c r="C11" s="36">
        <v>0</v>
      </c>
      <c r="D11" s="36">
        <v>2</v>
      </c>
      <c r="E11" s="36">
        <v>0</v>
      </c>
      <c r="F11" s="36">
        <v>0</v>
      </c>
      <c r="G11" s="51">
        <f t="shared" ref="G11:G19" si="5">SUM(B11:F11)</f>
        <v>4</v>
      </c>
      <c r="H11" s="18">
        <v>8</v>
      </c>
      <c r="I11" s="37">
        <v>0</v>
      </c>
      <c r="J11" s="48">
        <v>7</v>
      </c>
      <c r="K11" s="38">
        <v>0</v>
      </c>
      <c r="L11" s="53">
        <f t="shared" si="1"/>
        <v>15</v>
      </c>
      <c r="M11" s="50">
        <v>2</v>
      </c>
      <c r="N11" s="40">
        <v>0</v>
      </c>
      <c r="O11" s="36">
        <v>2</v>
      </c>
      <c r="P11" s="41">
        <v>0</v>
      </c>
      <c r="Q11" s="33">
        <f t="shared" si="2"/>
        <v>4</v>
      </c>
      <c r="R11" s="30">
        <v>2</v>
      </c>
      <c r="S11" s="43">
        <v>0</v>
      </c>
      <c r="T11" s="43">
        <v>2</v>
      </c>
      <c r="U11" s="44">
        <v>0</v>
      </c>
      <c r="V11" s="31">
        <v>0</v>
      </c>
      <c r="W11" s="59">
        <f t="shared" si="3"/>
        <v>4</v>
      </c>
      <c r="X11" s="19">
        <f t="shared" si="0"/>
        <v>0</v>
      </c>
      <c r="Y11" s="11"/>
    </row>
    <row r="12" spans="1:31" s="3" customFormat="1" ht="14.3" x14ac:dyDescent="0.25">
      <c r="A12" s="16" t="s">
        <v>9</v>
      </c>
      <c r="B12" s="23">
        <v>3</v>
      </c>
      <c r="C12" s="36">
        <v>0</v>
      </c>
      <c r="D12" s="36">
        <v>2</v>
      </c>
      <c r="E12" s="36">
        <v>1</v>
      </c>
      <c r="F12" s="36">
        <v>1</v>
      </c>
      <c r="G12" s="51">
        <f t="shared" si="5"/>
        <v>7</v>
      </c>
      <c r="H12" s="18">
        <v>0</v>
      </c>
      <c r="I12" s="37">
        <v>0</v>
      </c>
      <c r="J12" s="48">
        <v>2</v>
      </c>
      <c r="K12" s="38">
        <v>0</v>
      </c>
      <c r="L12" s="53">
        <f t="shared" si="1"/>
        <v>2</v>
      </c>
      <c r="M12" s="50" t="s">
        <v>56</v>
      </c>
      <c r="N12" s="40" t="s">
        <v>56</v>
      </c>
      <c r="O12" s="36">
        <v>2</v>
      </c>
      <c r="P12" s="41">
        <v>0</v>
      </c>
      <c r="Q12" s="33">
        <f t="shared" si="2"/>
        <v>2</v>
      </c>
      <c r="R12" s="30">
        <v>0</v>
      </c>
      <c r="S12" s="43">
        <v>0</v>
      </c>
      <c r="T12" s="43">
        <v>1</v>
      </c>
      <c r="U12" s="44">
        <v>0</v>
      </c>
      <c r="V12" s="31">
        <v>2</v>
      </c>
      <c r="W12" s="59">
        <f t="shared" si="3"/>
        <v>3</v>
      </c>
      <c r="X12" s="19">
        <f t="shared" si="0"/>
        <v>4</v>
      </c>
      <c r="Y12" s="11"/>
    </row>
    <row r="13" spans="1:31" s="3" customFormat="1" ht="14.3" x14ac:dyDescent="0.25">
      <c r="A13" s="16" t="s">
        <v>10</v>
      </c>
      <c r="B13" s="23">
        <v>1</v>
      </c>
      <c r="C13" s="36">
        <v>0</v>
      </c>
      <c r="D13" s="36">
        <v>6</v>
      </c>
      <c r="E13" s="36">
        <v>0</v>
      </c>
      <c r="F13" s="36">
        <v>0</v>
      </c>
      <c r="G13" s="51">
        <f t="shared" si="5"/>
        <v>7</v>
      </c>
      <c r="H13" s="18">
        <v>2</v>
      </c>
      <c r="I13" s="37">
        <v>0</v>
      </c>
      <c r="J13" s="48">
        <v>0</v>
      </c>
      <c r="K13" s="38">
        <v>0</v>
      </c>
      <c r="L13" s="53">
        <f t="shared" si="1"/>
        <v>2</v>
      </c>
      <c r="M13" s="50">
        <v>1</v>
      </c>
      <c r="N13" s="40">
        <v>0</v>
      </c>
      <c r="O13" s="36">
        <v>0</v>
      </c>
      <c r="P13" s="41">
        <v>0</v>
      </c>
      <c r="Q13" s="33">
        <f t="shared" si="2"/>
        <v>1</v>
      </c>
      <c r="R13" s="30">
        <v>0</v>
      </c>
      <c r="S13" s="43">
        <v>0</v>
      </c>
      <c r="T13" s="43">
        <v>0</v>
      </c>
      <c r="U13" s="44">
        <v>0</v>
      </c>
      <c r="V13" s="31">
        <v>0</v>
      </c>
      <c r="W13" s="59">
        <f t="shared" si="3"/>
        <v>0</v>
      </c>
      <c r="X13" s="19">
        <f t="shared" si="0"/>
        <v>7</v>
      </c>
      <c r="Y13" s="11"/>
    </row>
    <row r="14" spans="1:31" s="3" customFormat="1" ht="14.3" x14ac:dyDescent="0.25">
      <c r="A14" s="16" t="s">
        <v>11</v>
      </c>
      <c r="B14" s="23">
        <v>1</v>
      </c>
      <c r="C14" s="36">
        <v>1</v>
      </c>
      <c r="D14" s="36">
        <v>1</v>
      </c>
      <c r="E14" s="36">
        <v>0</v>
      </c>
      <c r="F14" s="36">
        <v>1</v>
      </c>
      <c r="G14" s="51">
        <f t="shared" si="5"/>
        <v>4</v>
      </c>
      <c r="H14" s="18">
        <v>0</v>
      </c>
      <c r="I14" s="37">
        <v>0</v>
      </c>
      <c r="J14" s="48">
        <v>0</v>
      </c>
      <c r="K14" s="38">
        <v>0</v>
      </c>
      <c r="L14" s="53">
        <f t="shared" si="1"/>
        <v>0</v>
      </c>
      <c r="M14" s="50" t="s">
        <v>56</v>
      </c>
      <c r="N14" s="40" t="s">
        <v>56</v>
      </c>
      <c r="O14" s="36">
        <v>0</v>
      </c>
      <c r="P14" s="41">
        <v>0</v>
      </c>
      <c r="Q14" s="33">
        <f t="shared" si="2"/>
        <v>0</v>
      </c>
      <c r="R14" s="30">
        <v>0</v>
      </c>
      <c r="S14" s="43">
        <v>0</v>
      </c>
      <c r="T14" s="43">
        <v>0</v>
      </c>
      <c r="U14" s="44">
        <v>0</v>
      </c>
      <c r="V14" s="31">
        <v>0</v>
      </c>
      <c r="W14" s="59">
        <f t="shared" si="3"/>
        <v>0</v>
      </c>
      <c r="X14" s="19">
        <f t="shared" si="0"/>
        <v>4</v>
      </c>
      <c r="Y14" s="11"/>
    </row>
    <row r="15" spans="1:31" s="3" customFormat="1" ht="14.3" x14ac:dyDescent="0.25">
      <c r="A15" s="16" t="s">
        <v>31</v>
      </c>
      <c r="B15" s="23">
        <v>7</v>
      </c>
      <c r="C15" s="36">
        <v>0</v>
      </c>
      <c r="D15" s="36">
        <v>3</v>
      </c>
      <c r="E15" s="36">
        <v>2</v>
      </c>
      <c r="F15" s="36">
        <v>0</v>
      </c>
      <c r="G15" s="51">
        <f t="shared" si="5"/>
        <v>12</v>
      </c>
      <c r="H15" s="18">
        <v>7</v>
      </c>
      <c r="I15" s="37">
        <v>0</v>
      </c>
      <c r="J15" s="48">
        <v>5</v>
      </c>
      <c r="K15" s="38">
        <v>0</v>
      </c>
      <c r="L15" s="53">
        <f t="shared" si="1"/>
        <v>12</v>
      </c>
      <c r="M15" s="50">
        <v>7</v>
      </c>
      <c r="N15" s="40">
        <v>0</v>
      </c>
      <c r="O15" s="36">
        <v>3</v>
      </c>
      <c r="P15" s="41">
        <v>0</v>
      </c>
      <c r="Q15" s="33">
        <f t="shared" si="2"/>
        <v>10</v>
      </c>
      <c r="R15" s="30">
        <v>6</v>
      </c>
      <c r="S15" s="43">
        <v>0</v>
      </c>
      <c r="T15" s="43">
        <v>3</v>
      </c>
      <c r="U15" s="44">
        <v>0</v>
      </c>
      <c r="V15" s="31">
        <v>0</v>
      </c>
      <c r="W15" s="59">
        <f>SUM(R15:V15)</f>
        <v>9</v>
      </c>
      <c r="X15" s="19">
        <f t="shared" si="0"/>
        <v>3</v>
      </c>
      <c r="Y15" s="11"/>
    </row>
    <row r="16" spans="1:31" s="3" customFormat="1" ht="14.3" x14ac:dyDescent="0.25">
      <c r="A16" s="16" t="s">
        <v>13</v>
      </c>
      <c r="B16" s="23">
        <v>4</v>
      </c>
      <c r="C16" s="36">
        <v>0</v>
      </c>
      <c r="D16" s="36">
        <v>4</v>
      </c>
      <c r="E16" s="36">
        <v>0</v>
      </c>
      <c r="F16" s="36">
        <v>0</v>
      </c>
      <c r="G16" s="51">
        <f t="shared" si="5"/>
        <v>8</v>
      </c>
      <c r="H16" s="18">
        <v>1</v>
      </c>
      <c r="I16" s="37">
        <v>0</v>
      </c>
      <c r="J16" s="48">
        <v>6</v>
      </c>
      <c r="K16" s="38">
        <v>0</v>
      </c>
      <c r="L16" s="53">
        <f t="shared" si="1"/>
        <v>7</v>
      </c>
      <c r="M16" s="50">
        <v>1</v>
      </c>
      <c r="N16" s="40">
        <v>0</v>
      </c>
      <c r="O16" s="36">
        <v>5</v>
      </c>
      <c r="P16" s="41">
        <v>0</v>
      </c>
      <c r="Q16" s="33">
        <f t="shared" si="2"/>
        <v>6</v>
      </c>
      <c r="R16" s="30">
        <v>1</v>
      </c>
      <c r="S16" s="43">
        <v>0</v>
      </c>
      <c r="T16" s="43">
        <v>3</v>
      </c>
      <c r="U16" s="44">
        <v>0</v>
      </c>
      <c r="V16" s="31">
        <v>0</v>
      </c>
      <c r="W16" s="59">
        <f t="shared" si="3"/>
        <v>4</v>
      </c>
      <c r="X16" s="19">
        <f t="shared" si="0"/>
        <v>4</v>
      </c>
      <c r="Y16" s="11"/>
    </row>
    <row r="17" spans="1:25" s="3" customFormat="1" ht="14.3" x14ac:dyDescent="0.25">
      <c r="A17" s="16" t="s">
        <v>14</v>
      </c>
      <c r="B17" s="23">
        <v>0</v>
      </c>
      <c r="C17" s="36">
        <v>0</v>
      </c>
      <c r="D17" s="36">
        <v>12</v>
      </c>
      <c r="E17" s="36">
        <v>0</v>
      </c>
      <c r="F17" s="36">
        <v>0</v>
      </c>
      <c r="G17" s="51">
        <f t="shared" si="5"/>
        <v>12</v>
      </c>
      <c r="H17" s="18" t="s">
        <v>56</v>
      </c>
      <c r="I17" s="37" t="s">
        <v>56</v>
      </c>
      <c r="J17" s="48">
        <v>6</v>
      </c>
      <c r="K17" s="38">
        <v>0</v>
      </c>
      <c r="L17" s="53">
        <f t="shared" si="1"/>
        <v>6</v>
      </c>
      <c r="M17" s="50" t="s">
        <v>56</v>
      </c>
      <c r="N17" s="40" t="s">
        <v>56</v>
      </c>
      <c r="O17" s="36">
        <v>6</v>
      </c>
      <c r="P17" s="41">
        <v>0</v>
      </c>
      <c r="Q17" s="33">
        <f t="shared" si="2"/>
        <v>6</v>
      </c>
      <c r="R17" s="30">
        <v>0</v>
      </c>
      <c r="S17" s="43">
        <v>0</v>
      </c>
      <c r="T17" s="43">
        <v>6</v>
      </c>
      <c r="U17" s="44">
        <v>0</v>
      </c>
      <c r="V17" s="31">
        <v>0</v>
      </c>
      <c r="W17" s="59">
        <f t="shared" si="3"/>
        <v>6</v>
      </c>
      <c r="X17" s="19">
        <f t="shared" si="0"/>
        <v>6</v>
      </c>
      <c r="Y17" s="11"/>
    </row>
    <row r="18" spans="1:25" s="3" customFormat="1" ht="14.3" x14ac:dyDescent="0.25">
      <c r="A18" s="16" t="s">
        <v>15</v>
      </c>
      <c r="B18" s="23">
        <v>0</v>
      </c>
      <c r="C18" s="36">
        <v>0</v>
      </c>
      <c r="D18" s="36">
        <v>4</v>
      </c>
      <c r="E18" s="36">
        <v>3</v>
      </c>
      <c r="F18" s="36">
        <v>0</v>
      </c>
      <c r="G18" s="51">
        <f t="shared" si="5"/>
        <v>7</v>
      </c>
      <c r="H18" s="18" t="s">
        <v>56</v>
      </c>
      <c r="I18" s="37" t="s">
        <v>56</v>
      </c>
      <c r="J18" s="48">
        <v>5</v>
      </c>
      <c r="K18" s="38">
        <v>0</v>
      </c>
      <c r="L18" s="53">
        <f t="shared" si="1"/>
        <v>5</v>
      </c>
      <c r="M18" s="50" t="s">
        <v>56</v>
      </c>
      <c r="N18" s="40" t="s">
        <v>56</v>
      </c>
      <c r="O18" s="36">
        <v>4</v>
      </c>
      <c r="P18" s="41">
        <v>0</v>
      </c>
      <c r="Q18" s="33">
        <f t="shared" si="2"/>
        <v>4</v>
      </c>
      <c r="R18" s="30">
        <v>0</v>
      </c>
      <c r="S18" s="43">
        <v>0</v>
      </c>
      <c r="T18" s="43">
        <v>4</v>
      </c>
      <c r="U18" s="44">
        <v>0</v>
      </c>
      <c r="V18" s="31">
        <v>0</v>
      </c>
      <c r="W18" s="59">
        <f t="shared" si="3"/>
        <v>4</v>
      </c>
      <c r="X18" s="19">
        <f t="shared" si="0"/>
        <v>3</v>
      </c>
      <c r="Y18" s="11"/>
    </row>
    <row r="19" spans="1:25" s="3" customFormat="1" ht="14.3" x14ac:dyDescent="0.25">
      <c r="A19" s="16" t="s">
        <v>16</v>
      </c>
      <c r="B19" s="23">
        <v>8</v>
      </c>
      <c r="C19" s="36">
        <v>0</v>
      </c>
      <c r="D19" s="36">
        <v>8</v>
      </c>
      <c r="E19" s="36">
        <v>0</v>
      </c>
      <c r="F19" s="36">
        <v>0</v>
      </c>
      <c r="G19" s="51">
        <f t="shared" si="5"/>
        <v>16</v>
      </c>
      <c r="H19" s="18">
        <v>4</v>
      </c>
      <c r="I19" s="37">
        <v>0</v>
      </c>
      <c r="J19" s="48">
        <v>9</v>
      </c>
      <c r="K19" s="38">
        <v>0</v>
      </c>
      <c r="L19" s="53">
        <f t="shared" si="1"/>
        <v>13</v>
      </c>
      <c r="M19" s="50">
        <v>4</v>
      </c>
      <c r="N19" s="40">
        <v>0</v>
      </c>
      <c r="O19" s="36">
        <v>9</v>
      </c>
      <c r="P19" s="41">
        <v>0</v>
      </c>
      <c r="Q19" s="33">
        <f t="shared" si="2"/>
        <v>13</v>
      </c>
      <c r="R19" s="30">
        <v>4</v>
      </c>
      <c r="S19" s="43">
        <v>0</v>
      </c>
      <c r="T19" s="43">
        <v>6</v>
      </c>
      <c r="U19" s="44">
        <v>0</v>
      </c>
      <c r="V19" s="31">
        <v>1</v>
      </c>
      <c r="W19" s="59">
        <f t="shared" si="3"/>
        <v>11</v>
      </c>
      <c r="X19" s="19">
        <f t="shared" si="0"/>
        <v>5</v>
      </c>
      <c r="Y19" s="11"/>
    </row>
    <row r="20" spans="1:25" s="3" customFormat="1" ht="14.3" x14ac:dyDescent="0.25">
      <c r="A20" s="16" t="s">
        <v>17</v>
      </c>
      <c r="B20" s="23">
        <v>0</v>
      </c>
      <c r="C20" s="36">
        <v>0</v>
      </c>
      <c r="D20" s="36">
        <v>5</v>
      </c>
      <c r="E20" s="36">
        <v>1</v>
      </c>
      <c r="F20" s="36">
        <v>1</v>
      </c>
      <c r="G20" s="51">
        <f t="shared" ref="G20:G45" si="6">SUM(B20:F20)</f>
        <v>7</v>
      </c>
      <c r="H20" s="18" t="s">
        <v>56</v>
      </c>
      <c r="I20" s="37" t="s">
        <v>56</v>
      </c>
      <c r="J20" s="48">
        <v>2</v>
      </c>
      <c r="K20" s="38">
        <v>0</v>
      </c>
      <c r="L20" s="53">
        <f t="shared" si="1"/>
        <v>2</v>
      </c>
      <c r="M20" s="50" t="s">
        <v>56</v>
      </c>
      <c r="N20" s="40" t="s">
        <v>56</v>
      </c>
      <c r="O20" s="36">
        <v>2</v>
      </c>
      <c r="P20" s="41">
        <v>0</v>
      </c>
      <c r="Q20" s="33">
        <f t="shared" si="2"/>
        <v>2</v>
      </c>
      <c r="R20" s="30">
        <v>0</v>
      </c>
      <c r="S20" s="43">
        <v>0</v>
      </c>
      <c r="T20" s="43">
        <v>1</v>
      </c>
      <c r="U20" s="44">
        <v>0</v>
      </c>
      <c r="V20" s="31">
        <v>2</v>
      </c>
      <c r="W20" s="59">
        <f t="shared" si="3"/>
        <v>3</v>
      </c>
      <c r="X20" s="19">
        <f t="shared" si="0"/>
        <v>4</v>
      </c>
      <c r="Y20" s="11"/>
    </row>
    <row r="21" spans="1:25" s="3" customFormat="1" ht="14.3" x14ac:dyDescent="0.25">
      <c r="A21" s="16" t="s">
        <v>32</v>
      </c>
      <c r="B21" s="23">
        <v>0</v>
      </c>
      <c r="C21" s="36">
        <v>0</v>
      </c>
      <c r="D21" s="36">
        <v>14</v>
      </c>
      <c r="E21" s="36">
        <v>2</v>
      </c>
      <c r="F21" s="36">
        <v>3</v>
      </c>
      <c r="G21" s="51">
        <f t="shared" si="6"/>
        <v>19</v>
      </c>
      <c r="H21" s="18" t="s">
        <v>56</v>
      </c>
      <c r="I21" s="37" t="s">
        <v>56</v>
      </c>
      <c r="J21" s="48">
        <v>9</v>
      </c>
      <c r="K21" s="38">
        <v>3</v>
      </c>
      <c r="L21" s="53">
        <f t="shared" si="1"/>
        <v>12</v>
      </c>
      <c r="M21" s="50" t="s">
        <v>56</v>
      </c>
      <c r="N21" s="40" t="s">
        <v>56</v>
      </c>
      <c r="O21" s="36">
        <v>9</v>
      </c>
      <c r="P21" s="41">
        <v>3</v>
      </c>
      <c r="Q21" s="33">
        <f t="shared" si="2"/>
        <v>12</v>
      </c>
      <c r="R21" s="30">
        <v>0</v>
      </c>
      <c r="S21" s="43">
        <v>0</v>
      </c>
      <c r="T21" s="43">
        <v>7</v>
      </c>
      <c r="U21" s="44">
        <v>3</v>
      </c>
      <c r="V21" s="31">
        <v>0</v>
      </c>
      <c r="W21" s="59">
        <f t="shared" si="3"/>
        <v>10</v>
      </c>
      <c r="X21" s="19">
        <f t="shared" si="0"/>
        <v>9</v>
      </c>
      <c r="Y21" s="11"/>
    </row>
    <row r="22" spans="1:25" s="3" customFormat="1" ht="14.3" x14ac:dyDescent="0.25">
      <c r="A22" s="16" t="s">
        <v>33</v>
      </c>
      <c r="B22" s="23">
        <v>0</v>
      </c>
      <c r="C22" s="36">
        <v>0</v>
      </c>
      <c r="D22" s="36">
        <v>3</v>
      </c>
      <c r="E22" s="36">
        <v>0</v>
      </c>
      <c r="F22" s="36">
        <v>0</v>
      </c>
      <c r="G22" s="51">
        <f t="shared" si="6"/>
        <v>3</v>
      </c>
      <c r="H22" s="18" t="s">
        <v>56</v>
      </c>
      <c r="I22" s="37" t="s">
        <v>56</v>
      </c>
      <c r="J22" s="48">
        <v>2</v>
      </c>
      <c r="K22" s="38">
        <v>0</v>
      </c>
      <c r="L22" s="53">
        <f t="shared" si="1"/>
        <v>2</v>
      </c>
      <c r="M22" s="50" t="s">
        <v>56</v>
      </c>
      <c r="N22" s="40" t="s">
        <v>56</v>
      </c>
      <c r="O22" s="36">
        <v>2</v>
      </c>
      <c r="P22" s="41">
        <v>0</v>
      </c>
      <c r="Q22" s="33">
        <f t="shared" si="2"/>
        <v>2</v>
      </c>
      <c r="R22" s="30">
        <v>0</v>
      </c>
      <c r="S22" s="43">
        <v>0</v>
      </c>
      <c r="T22" s="43">
        <v>2</v>
      </c>
      <c r="U22" s="44">
        <v>0</v>
      </c>
      <c r="V22" s="31">
        <v>0</v>
      </c>
      <c r="W22" s="59">
        <f t="shared" si="3"/>
        <v>2</v>
      </c>
      <c r="X22" s="19">
        <f t="shared" si="0"/>
        <v>1</v>
      </c>
      <c r="Y22" s="11"/>
    </row>
    <row r="23" spans="1:25" s="3" customFormat="1" ht="14.3" x14ac:dyDescent="0.25">
      <c r="A23" s="16" t="s">
        <v>12</v>
      </c>
      <c r="B23" s="23">
        <v>5</v>
      </c>
      <c r="C23" s="36">
        <v>3</v>
      </c>
      <c r="D23" s="36">
        <v>3</v>
      </c>
      <c r="E23" s="36">
        <v>0</v>
      </c>
      <c r="F23" s="36">
        <v>3</v>
      </c>
      <c r="G23" s="51">
        <f t="shared" si="6"/>
        <v>14</v>
      </c>
      <c r="H23" s="18">
        <v>0</v>
      </c>
      <c r="I23" s="37">
        <v>0</v>
      </c>
      <c r="J23" s="48">
        <v>7</v>
      </c>
      <c r="K23" s="38">
        <v>3</v>
      </c>
      <c r="L23" s="53">
        <f t="shared" si="1"/>
        <v>10</v>
      </c>
      <c r="M23" s="50" t="s">
        <v>56</v>
      </c>
      <c r="N23" s="40" t="s">
        <v>56</v>
      </c>
      <c r="O23" s="36">
        <v>6</v>
      </c>
      <c r="P23" s="41">
        <v>3</v>
      </c>
      <c r="Q23" s="33">
        <f t="shared" si="2"/>
        <v>9</v>
      </c>
      <c r="R23" s="30">
        <v>0</v>
      </c>
      <c r="S23" s="43">
        <v>0</v>
      </c>
      <c r="T23" s="43">
        <v>3</v>
      </c>
      <c r="U23" s="44">
        <v>1</v>
      </c>
      <c r="V23" s="31">
        <v>0</v>
      </c>
      <c r="W23" s="59">
        <f t="shared" si="3"/>
        <v>4</v>
      </c>
      <c r="X23" s="19">
        <f t="shared" si="0"/>
        <v>10</v>
      </c>
      <c r="Y23" s="11"/>
    </row>
    <row r="24" spans="1:25" s="3" customFormat="1" ht="14.3" x14ac:dyDescent="0.25">
      <c r="A24" s="16" t="s">
        <v>34</v>
      </c>
      <c r="B24" s="23">
        <v>2</v>
      </c>
      <c r="C24" s="36">
        <v>0</v>
      </c>
      <c r="D24" s="36">
        <v>2</v>
      </c>
      <c r="E24" s="36">
        <v>1</v>
      </c>
      <c r="F24" s="36">
        <v>1</v>
      </c>
      <c r="G24" s="51">
        <f t="shared" si="6"/>
        <v>6</v>
      </c>
      <c r="H24" s="18">
        <v>1</v>
      </c>
      <c r="I24" s="37">
        <v>0</v>
      </c>
      <c r="J24" s="48">
        <v>1</v>
      </c>
      <c r="K24" s="38">
        <v>0</v>
      </c>
      <c r="L24" s="53">
        <f t="shared" si="1"/>
        <v>2</v>
      </c>
      <c r="M24" s="50">
        <v>1</v>
      </c>
      <c r="N24" s="40">
        <v>0</v>
      </c>
      <c r="O24" s="36">
        <v>1</v>
      </c>
      <c r="P24" s="41">
        <v>0</v>
      </c>
      <c r="Q24" s="33">
        <f t="shared" si="2"/>
        <v>2</v>
      </c>
      <c r="R24" s="30">
        <v>0</v>
      </c>
      <c r="S24" s="43">
        <v>0</v>
      </c>
      <c r="T24" s="43">
        <v>1</v>
      </c>
      <c r="U24" s="44">
        <v>0</v>
      </c>
      <c r="V24" s="31">
        <v>0</v>
      </c>
      <c r="W24" s="59">
        <f t="shared" si="3"/>
        <v>1</v>
      </c>
      <c r="X24" s="19">
        <f t="shared" si="0"/>
        <v>5</v>
      </c>
      <c r="Y24" s="11"/>
    </row>
    <row r="25" spans="1:25" s="3" customFormat="1" ht="14.3" x14ac:dyDescent="0.25">
      <c r="A25" s="16" t="s">
        <v>35</v>
      </c>
      <c r="B25" s="23">
        <v>1</v>
      </c>
      <c r="C25" s="36">
        <v>1</v>
      </c>
      <c r="D25" s="36">
        <v>1</v>
      </c>
      <c r="E25" s="36">
        <v>0</v>
      </c>
      <c r="F25" s="36">
        <v>0</v>
      </c>
      <c r="G25" s="51">
        <f t="shared" si="6"/>
        <v>3</v>
      </c>
      <c r="H25" s="18">
        <v>0</v>
      </c>
      <c r="I25" s="37">
        <v>0</v>
      </c>
      <c r="J25" s="48">
        <v>0</v>
      </c>
      <c r="K25" s="38">
        <v>0</v>
      </c>
      <c r="L25" s="53">
        <f t="shared" si="1"/>
        <v>0</v>
      </c>
      <c r="M25" s="50" t="s">
        <v>56</v>
      </c>
      <c r="N25" s="40" t="s">
        <v>56</v>
      </c>
      <c r="O25" s="36">
        <v>0</v>
      </c>
      <c r="P25" s="41">
        <v>0</v>
      </c>
      <c r="Q25" s="33">
        <f t="shared" si="2"/>
        <v>0</v>
      </c>
      <c r="R25" s="30">
        <v>0</v>
      </c>
      <c r="S25" s="43">
        <v>0</v>
      </c>
      <c r="T25" s="43">
        <v>0</v>
      </c>
      <c r="U25" s="44">
        <v>0</v>
      </c>
      <c r="V25" s="31">
        <v>0</v>
      </c>
      <c r="W25" s="59">
        <f>SUM(R25:V25)</f>
        <v>0</v>
      </c>
      <c r="X25" s="19">
        <f t="shared" si="0"/>
        <v>3</v>
      </c>
      <c r="Y25" s="11"/>
    </row>
    <row r="26" spans="1:25" s="3" customFormat="1" ht="14.3" x14ac:dyDescent="0.25">
      <c r="A26" s="16" t="s">
        <v>36</v>
      </c>
      <c r="B26" s="23">
        <v>2</v>
      </c>
      <c r="C26" s="36">
        <v>1</v>
      </c>
      <c r="D26" s="36">
        <v>2</v>
      </c>
      <c r="E26" s="36">
        <v>0</v>
      </c>
      <c r="F26" s="36">
        <v>1</v>
      </c>
      <c r="G26" s="51">
        <f t="shared" si="6"/>
        <v>6</v>
      </c>
      <c r="H26" s="18">
        <v>5</v>
      </c>
      <c r="I26" s="37">
        <v>0</v>
      </c>
      <c r="J26" s="48">
        <v>5</v>
      </c>
      <c r="K26" s="38">
        <v>1</v>
      </c>
      <c r="L26" s="53">
        <f t="shared" si="1"/>
        <v>11</v>
      </c>
      <c r="M26" s="50">
        <v>3</v>
      </c>
      <c r="N26" s="40">
        <v>0</v>
      </c>
      <c r="O26" s="36">
        <v>3</v>
      </c>
      <c r="P26" s="41">
        <v>0</v>
      </c>
      <c r="Q26" s="33">
        <f t="shared" si="2"/>
        <v>6</v>
      </c>
      <c r="R26" s="30">
        <v>3</v>
      </c>
      <c r="S26" s="43">
        <v>0</v>
      </c>
      <c r="T26" s="43">
        <v>3</v>
      </c>
      <c r="U26" s="44">
        <v>0</v>
      </c>
      <c r="V26" s="31">
        <v>0</v>
      </c>
      <c r="W26" s="59">
        <f t="shared" si="3"/>
        <v>6</v>
      </c>
      <c r="X26" s="19">
        <f t="shared" si="0"/>
        <v>0</v>
      </c>
      <c r="Y26" s="11"/>
    </row>
    <row r="27" spans="1:25" s="3" customFormat="1" ht="14.3" x14ac:dyDescent="0.25">
      <c r="A27" s="16" t="s">
        <v>51</v>
      </c>
      <c r="B27" s="23">
        <v>0</v>
      </c>
      <c r="C27" s="36">
        <v>0</v>
      </c>
      <c r="D27" s="36">
        <v>0</v>
      </c>
      <c r="E27" s="36">
        <v>0</v>
      </c>
      <c r="F27" s="36">
        <v>3</v>
      </c>
      <c r="G27" s="51">
        <f t="shared" si="6"/>
        <v>3</v>
      </c>
      <c r="H27" s="18" t="s">
        <v>56</v>
      </c>
      <c r="I27" s="37" t="s">
        <v>56</v>
      </c>
      <c r="J27" s="48">
        <v>0</v>
      </c>
      <c r="K27" s="38">
        <v>3</v>
      </c>
      <c r="L27" s="53">
        <f t="shared" si="1"/>
        <v>3</v>
      </c>
      <c r="M27" s="50" t="s">
        <v>56</v>
      </c>
      <c r="N27" s="40" t="s">
        <v>56</v>
      </c>
      <c r="O27" s="36">
        <v>0</v>
      </c>
      <c r="P27" s="41">
        <v>3</v>
      </c>
      <c r="Q27" s="33">
        <f t="shared" si="2"/>
        <v>3</v>
      </c>
      <c r="R27" s="30">
        <v>0</v>
      </c>
      <c r="S27" s="43">
        <v>0</v>
      </c>
      <c r="T27" s="43">
        <v>0</v>
      </c>
      <c r="U27" s="44">
        <v>3</v>
      </c>
      <c r="V27" s="31">
        <v>0</v>
      </c>
      <c r="W27" s="59">
        <f t="shared" si="3"/>
        <v>3</v>
      </c>
      <c r="X27" s="19">
        <f t="shared" si="0"/>
        <v>0</v>
      </c>
      <c r="Y27" s="11"/>
    </row>
    <row r="28" spans="1:25" s="3" customFormat="1" ht="14.3" x14ac:dyDescent="0.25">
      <c r="A28" s="16" t="s">
        <v>27</v>
      </c>
      <c r="B28" s="23">
        <v>0</v>
      </c>
      <c r="C28" s="36">
        <v>0</v>
      </c>
      <c r="D28" s="36">
        <v>1</v>
      </c>
      <c r="E28" s="36">
        <v>0</v>
      </c>
      <c r="F28" s="36">
        <v>2</v>
      </c>
      <c r="G28" s="51">
        <f t="shared" si="6"/>
        <v>3</v>
      </c>
      <c r="H28" s="18" t="s">
        <v>56</v>
      </c>
      <c r="I28" s="37" t="s">
        <v>56</v>
      </c>
      <c r="J28" s="48">
        <v>2</v>
      </c>
      <c r="K28" s="38">
        <v>2</v>
      </c>
      <c r="L28" s="53">
        <f t="shared" si="1"/>
        <v>4</v>
      </c>
      <c r="M28" s="50" t="s">
        <v>56</v>
      </c>
      <c r="N28" s="40" t="s">
        <v>56</v>
      </c>
      <c r="O28" s="36">
        <v>2</v>
      </c>
      <c r="P28" s="41">
        <v>1</v>
      </c>
      <c r="Q28" s="33">
        <f t="shared" si="2"/>
        <v>3</v>
      </c>
      <c r="R28" s="30">
        <v>0</v>
      </c>
      <c r="S28" s="43">
        <v>0</v>
      </c>
      <c r="T28" s="43">
        <v>2</v>
      </c>
      <c r="U28" s="44">
        <v>1</v>
      </c>
      <c r="V28" s="31">
        <v>0</v>
      </c>
      <c r="W28" s="59">
        <f t="shared" si="3"/>
        <v>3</v>
      </c>
      <c r="X28" s="19">
        <f t="shared" si="0"/>
        <v>0</v>
      </c>
      <c r="Y28" s="11"/>
    </row>
    <row r="29" spans="1:25" s="3" customFormat="1" ht="14.3" x14ac:dyDescent="0.25">
      <c r="A29" s="16" t="s">
        <v>52</v>
      </c>
      <c r="B29" s="23">
        <v>3</v>
      </c>
      <c r="C29" s="36">
        <v>0</v>
      </c>
      <c r="D29" s="36">
        <v>2</v>
      </c>
      <c r="E29" s="36">
        <v>1</v>
      </c>
      <c r="F29" s="36">
        <v>0</v>
      </c>
      <c r="G29" s="51">
        <f t="shared" si="6"/>
        <v>6</v>
      </c>
      <c r="H29" s="18">
        <v>1</v>
      </c>
      <c r="I29" s="37">
        <v>0</v>
      </c>
      <c r="J29" s="48">
        <v>4</v>
      </c>
      <c r="K29" s="38">
        <v>0</v>
      </c>
      <c r="L29" s="53">
        <f t="shared" si="1"/>
        <v>5</v>
      </c>
      <c r="M29" s="50">
        <v>1</v>
      </c>
      <c r="N29" s="40">
        <v>0</v>
      </c>
      <c r="O29" s="36">
        <v>3</v>
      </c>
      <c r="P29" s="41">
        <v>0</v>
      </c>
      <c r="Q29" s="33">
        <f t="shared" si="2"/>
        <v>4</v>
      </c>
      <c r="R29" s="30">
        <v>1</v>
      </c>
      <c r="S29" s="43">
        <v>0</v>
      </c>
      <c r="T29" s="43">
        <v>3</v>
      </c>
      <c r="U29" s="44">
        <v>0</v>
      </c>
      <c r="V29" s="31">
        <v>1</v>
      </c>
      <c r="W29" s="59">
        <f t="shared" si="3"/>
        <v>5</v>
      </c>
      <c r="X29" s="19">
        <f t="shared" si="0"/>
        <v>1</v>
      </c>
      <c r="Y29" s="11"/>
    </row>
    <row r="30" spans="1:25" s="4" customFormat="1" ht="15.65" customHeight="1" x14ac:dyDescent="0.3">
      <c r="A30" s="16" t="s">
        <v>53</v>
      </c>
      <c r="B30" s="23">
        <v>3</v>
      </c>
      <c r="C30" s="36">
        <v>0</v>
      </c>
      <c r="D30" s="36">
        <v>4</v>
      </c>
      <c r="E30" s="36">
        <v>1</v>
      </c>
      <c r="F30" s="36">
        <v>0</v>
      </c>
      <c r="G30" s="51">
        <f t="shared" si="6"/>
        <v>8</v>
      </c>
      <c r="H30" s="26">
        <v>1</v>
      </c>
      <c r="I30" s="42">
        <v>0</v>
      </c>
      <c r="J30" s="39">
        <v>9</v>
      </c>
      <c r="K30" s="38">
        <v>0</v>
      </c>
      <c r="L30" s="53">
        <f t="shared" si="1"/>
        <v>10</v>
      </c>
      <c r="M30" s="50">
        <v>0</v>
      </c>
      <c r="N30" s="40">
        <v>0</v>
      </c>
      <c r="O30" s="36">
        <v>7</v>
      </c>
      <c r="P30" s="41">
        <v>0</v>
      </c>
      <c r="Q30" s="33">
        <f t="shared" si="2"/>
        <v>7</v>
      </c>
      <c r="R30" s="30">
        <v>0</v>
      </c>
      <c r="S30" s="43">
        <v>0</v>
      </c>
      <c r="T30" s="43">
        <v>5</v>
      </c>
      <c r="U30" s="44">
        <v>0</v>
      </c>
      <c r="V30" s="31">
        <v>1</v>
      </c>
      <c r="W30" s="59">
        <f t="shared" si="3"/>
        <v>6</v>
      </c>
      <c r="X30" s="19">
        <f t="shared" si="0"/>
        <v>2</v>
      </c>
      <c r="Y30" s="12"/>
    </row>
    <row r="31" spans="1:25" s="3" customFormat="1" ht="14.3" x14ac:dyDescent="0.25">
      <c r="A31" s="16" t="s">
        <v>8</v>
      </c>
      <c r="B31" s="23">
        <v>3</v>
      </c>
      <c r="C31" s="36">
        <v>0</v>
      </c>
      <c r="D31" s="36">
        <v>4</v>
      </c>
      <c r="E31" s="36">
        <v>0</v>
      </c>
      <c r="F31" s="36">
        <v>2</v>
      </c>
      <c r="G31" s="51">
        <f t="shared" si="6"/>
        <v>9</v>
      </c>
      <c r="H31" s="18">
        <v>1</v>
      </c>
      <c r="I31" s="37">
        <v>0</v>
      </c>
      <c r="J31" s="48">
        <v>7</v>
      </c>
      <c r="K31" s="38">
        <v>2</v>
      </c>
      <c r="L31" s="53">
        <f t="shared" si="1"/>
        <v>10</v>
      </c>
      <c r="M31" s="50">
        <v>1</v>
      </c>
      <c r="N31" s="40">
        <v>0</v>
      </c>
      <c r="O31" s="36">
        <v>6</v>
      </c>
      <c r="P31" s="41">
        <v>2</v>
      </c>
      <c r="Q31" s="33">
        <f t="shared" si="2"/>
        <v>9</v>
      </c>
      <c r="R31" s="30">
        <v>1</v>
      </c>
      <c r="S31" s="43">
        <v>0</v>
      </c>
      <c r="T31" s="43">
        <v>5</v>
      </c>
      <c r="U31" s="44">
        <v>2</v>
      </c>
      <c r="V31" s="31">
        <v>0</v>
      </c>
      <c r="W31" s="59">
        <f t="shared" si="3"/>
        <v>8</v>
      </c>
      <c r="X31" s="19">
        <f t="shared" si="0"/>
        <v>1</v>
      </c>
      <c r="Y31" s="11"/>
    </row>
    <row r="32" spans="1:25" s="3" customFormat="1" ht="14.3" x14ac:dyDescent="0.25">
      <c r="A32" s="16" t="s">
        <v>37</v>
      </c>
      <c r="B32" s="23">
        <v>0</v>
      </c>
      <c r="C32" s="36">
        <v>0</v>
      </c>
      <c r="D32" s="36">
        <v>4</v>
      </c>
      <c r="E32" s="36">
        <v>0</v>
      </c>
      <c r="F32" s="36">
        <v>1</v>
      </c>
      <c r="G32" s="51">
        <f t="shared" si="6"/>
        <v>5</v>
      </c>
      <c r="H32" s="18" t="s">
        <v>56</v>
      </c>
      <c r="I32" s="37" t="s">
        <v>56</v>
      </c>
      <c r="J32" s="48">
        <v>0</v>
      </c>
      <c r="K32" s="38">
        <v>0</v>
      </c>
      <c r="L32" s="53">
        <f t="shared" si="1"/>
        <v>0</v>
      </c>
      <c r="M32" s="50" t="s">
        <v>56</v>
      </c>
      <c r="N32" s="40" t="s">
        <v>56</v>
      </c>
      <c r="O32" s="36">
        <v>0</v>
      </c>
      <c r="P32" s="41">
        <v>0</v>
      </c>
      <c r="Q32" s="33">
        <f t="shared" si="2"/>
        <v>0</v>
      </c>
      <c r="R32" s="30">
        <v>0</v>
      </c>
      <c r="S32" s="43">
        <v>0</v>
      </c>
      <c r="T32" s="43">
        <v>0</v>
      </c>
      <c r="U32" s="44">
        <v>0</v>
      </c>
      <c r="V32" s="31">
        <v>0</v>
      </c>
      <c r="W32" s="59">
        <f t="shared" si="3"/>
        <v>0</v>
      </c>
      <c r="X32" s="19">
        <f t="shared" si="0"/>
        <v>5</v>
      </c>
      <c r="Y32" s="11"/>
    </row>
    <row r="33" spans="1:31" s="3" customFormat="1" ht="14.3" x14ac:dyDescent="0.25">
      <c r="A33" s="16" t="s">
        <v>38</v>
      </c>
      <c r="B33" s="23">
        <v>0</v>
      </c>
      <c r="C33" s="36">
        <v>0</v>
      </c>
      <c r="D33" s="36">
        <v>3</v>
      </c>
      <c r="E33" s="36">
        <v>0</v>
      </c>
      <c r="F33" s="36">
        <v>0</v>
      </c>
      <c r="G33" s="51">
        <f t="shared" si="6"/>
        <v>3</v>
      </c>
      <c r="H33" s="18" t="s">
        <v>56</v>
      </c>
      <c r="I33" s="37" t="s">
        <v>56</v>
      </c>
      <c r="J33" s="48">
        <v>0</v>
      </c>
      <c r="K33" s="38">
        <v>0</v>
      </c>
      <c r="L33" s="53">
        <f t="shared" si="1"/>
        <v>0</v>
      </c>
      <c r="M33" s="50" t="s">
        <v>56</v>
      </c>
      <c r="N33" s="40" t="s">
        <v>56</v>
      </c>
      <c r="O33" s="36">
        <v>0</v>
      </c>
      <c r="P33" s="41">
        <v>0</v>
      </c>
      <c r="Q33" s="33">
        <f t="shared" si="2"/>
        <v>0</v>
      </c>
      <c r="R33" s="30">
        <v>0</v>
      </c>
      <c r="S33" s="43">
        <v>0</v>
      </c>
      <c r="T33" s="43">
        <v>0</v>
      </c>
      <c r="U33" s="44">
        <v>0</v>
      </c>
      <c r="V33" s="31">
        <v>2</v>
      </c>
      <c r="W33" s="59">
        <f t="shared" si="3"/>
        <v>2</v>
      </c>
      <c r="X33" s="19">
        <f t="shared" si="0"/>
        <v>1</v>
      </c>
      <c r="Y33" s="11"/>
    </row>
    <row r="34" spans="1:31" s="3" customFormat="1" ht="14.3" x14ac:dyDescent="0.25">
      <c r="A34" s="16" t="s">
        <v>4</v>
      </c>
      <c r="B34" s="23">
        <v>0</v>
      </c>
      <c r="C34" s="36">
        <v>0</v>
      </c>
      <c r="D34" s="36">
        <v>4</v>
      </c>
      <c r="E34" s="36">
        <v>0</v>
      </c>
      <c r="F34" s="36">
        <v>0</v>
      </c>
      <c r="G34" s="51">
        <f t="shared" si="6"/>
        <v>4</v>
      </c>
      <c r="H34" s="18" t="s">
        <v>56</v>
      </c>
      <c r="I34" s="37" t="s">
        <v>56</v>
      </c>
      <c r="J34" s="48">
        <v>2</v>
      </c>
      <c r="K34" s="38">
        <v>0</v>
      </c>
      <c r="L34" s="53">
        <f t="shared" si="1"/>
        <v>2</v>
      </c>
      <c r="M34" s="50" t="s">
        <v>56</v>
      </c>
      <c r="N34" s="40" t="s">
        <v>56</v>
      </c>
      <c r="O34" s="36">
        <v>2</v>
      </c>
      <c r="P34" s="41">
        <v>0</v>
      </c>
      <c r="Q34" s="33">
        <f t="shared" si="2"/>
        <v>2</v>
      </c>
      <c r="R34" s="30">
        <v>0</v>
      </c>
      <c r="S34" s="43">
        <v>0</v>
      </c>
      <c r="T34" s="43">
        <v>2</v>
      </c>
      <c r="U34" s="44">
        <v>0</v>
      </c>
      <c r="V34" s="31">
        <v>0</v>
      </c>
      <c r="W34" s="59">
        <f t="shared" si="3"/>
        <v>2</v>
      </c>
      <c r="X34" s="19">
        <f t="shared" si="0"/>
        <v>2</v>
      </c>
      <c r="Y34" s="11"/>
    </row>
    <row r="35" spans="1:31" s="3" customFormat="1" ht="14.3" x14ac:dyDescent="0.25">
      <c r="A35" s="16" t="s">
        <v>5</v>
      </c>
      <c r="B35" s="23">
        <v>0</v>
      </c>
      <c r="C35" s="36">
        <v>0</v>
      </c>
      <c r="D35" s="36">
        <v>5</v>
      </c>
      <c r="E35" s="36">
        <v>0</v>
      </c>
      <c r="F35" s="36">
        <v>0</v>
      </c>
      <c r="G35" s="51">
        <f t="shared" si="6"/>
        <v>5</v>
      </c>
      <c r="H35" s="18" t="s">
        <v>56</v>
      </c>
      <c r="I35" s="37" t="s">
        <v>56</v>
      </c>
      <c r="J35" s="48">
        <v>8</v>
      </c>
      <c r="K35" s="38">
        <v>0</v>
      </c>
      <c r="L35" s="53">
        <f t="shared" si="1"/>
        <v>8</v>
      </c>
      <c r="M35" s="50" t="s">
        <v>56</v>
      </c>
      <c r="N35" s="40" t="s">
        <v>56</v>
      </c>
      <c r="O35" s="36">
        <v>5</v>
      </c>
      <c r="P35" s="41">
        <v>0</v>
      </c>
      <c r="Q35" s="33">
        <f t="shared" si="2"/>
        <v>5</v>
      </c>
      <c r="R35" s="30">
        <v>0</v>
      </c>
      <c r="S35" s="43">
        <v>0</v>
      </c>
      <c r="T35" s="43">
        <v>5</v>
      </c>
      <c r="U35" s="44">
        <v>0</v>
      </c>
      <c r="V35" s="31">
        <v>0</v>
      </c>
      <c r="W35" s="59">
        <f>SUM(R35:V35)</f>
        <v>5</v>
      </c>
      <c r="X35" s="19">
        <f t="shared" si="0"/>
        <v>0</v>
      </c>
      <c r="Y35" s="11"/>
    </row>
    <row r="36" spans="1:31" s="3" customFormat="1" ht="14.3" x14ac:dyDescent="0.25">
      <c r="A36" s="16" t="s">
        <v>6</v>
      </c>
      <c r="B36" s="23">
        <v>0</v>
      </c>
      <c r="C36" s="36">
        <v>0</v>
      </c>
      <c r="D36" s="36">
        <v>3</v>
      </c>
      <c r="E36" s="36">
        <v>2</v>
      </c>
      <c r="F36" s="36">
        <v>0</v>
      </c>
      <c r="G36" s="51">
        <f t="shared" si="6"/>
        <v>5</v>
      </c>
      <c r="H36" s="18" t="s">
        <v>56</v>
      </c>
      <c r="I36" s="37" t="s">
        <v>56</v>
      </c>
      <c r="J36" s="48">
        <v>5</v>
      </c>
      <c r="K36" s="38">
        <v>0</v>
      </c>
      <c r="L36" s="53">
        <f t="shared" si="1"/>
        <v>5</v>
      </c>
      <c r="M36" s="50" t="s">
        <v>56</v>
      </c>
      <c r="N36" s="40" t="s">
        <v>56</v>
      </c>
      <c r="O36" s="36">
        <v>4</v>
      </c>
      <c r="P36" s="41">
        <v>0</v>
      </c>
      <c r="Q36" s="33">
        <f t="shared" si="2"/>
        <v>4</v>
      </c>
      <c r="R36" s="30">
        <v>0</v>
      </c>
      <c r="S36" s="43">
        <v>0</v>
      </c>
      <c r="T36" s="43">
        <v>4</v>
      </c>
      <c r="U36" s="44">
        <v>0</v>
      </c>
      <c r="V36" s="31">
        <v>1</v>
      </c>
      <c r="W36" s="59">
        <f t="shared" si="3"/>
        <v>5</v>
      </c>
      <c r="X36" s="19">
        <f t="shared" si="0"/>
        <v>0</v>
      </c>
      <c r="Y36" s="11"/>
    </row>
    <row r="37" spans="1:31" s="3" customFormat="1" ht="14.3" x14ac:dyDescent="0.25">
      <c r="A37" s="16" t="s">
        <v>41</v>
      </c>
      <c r="B37" s="23">
        <v>0</v>
      </c>
      <c r="C37" s="36">
        <v>0</v>
      </c>
      <c r="D37" s="36">
        <v>2</v>
      </c>
      <c r="E37" s="36">
        <v>2</v>
      </c>
      <c r="F37" s="36">
        <v>1</v>
      </c>
      <c r="G37" s="51">
        <f t="shared" si="6"/>
        <v>5</v>
      </c>
      <c r="H37" s="18" t="s">
        <v>56</v>
      </c>
      <c r="I37" s="37" t="s">
        <v>56</v>
      </c>
      <c r="J37" s="48">
        <v>5</v>
      </c>
      <c r="K37" s="38">
        <v>5</v>
      </c>
      <c r="L37" s="53">
        <f t="shared" si="1"/>
        <v>10</v>
      </c>
      <c r="M37" s="50" t="s">
        <v>56</v>
      </c>
      <c r="N37" s="40" t="s">
        <v>56</v>
      </c>
      <c r="O37" s="36">
        <v>2</v>
      </c>
      <c r="P37" s="41">
        <v>3</v>
      </c>
      <c r="Q37" s="33">
        <f t="shared" si="2"/>
        <v>5</v>
      </c>
      <c r="R37" s="30">
        <v>0</v>
      </c>
      <c r="S37" s="43">
        <v>0</v>
      </c>
      <c r="T37" s="43">
        <v>1</v>
      </c>
      <c r="U37" s="44">
        <v>2</v>
      </c>
      <c r="V37" s="31">
        <v>0</v>
      </c>
      <c r="W37" s="59">
        <f t="shared" si="3"/>
        <v>3</v>
      </c>
      <c r="X37" s="19">
        <f t="shared" si="0"/>
        <v>2</v>
      </c>
      <c r="Y37" s="11"/>
    </row>
    <row r="38" spans="1:31" s="3" customFormat="1" ht="14.3" x14ac:dyDescent="0.25">
      <c r="A38" s="16" t="s">
        <v>42</v>
      </c>
      <c r="B38" s="23">
        <v>2</v>
      </c>
      <c r="C38" s="36">
        <v>0</v>
      </c>
      <c r="D38" s="36">
        <v>2</v>
      </c>
      <c r="E38" s="36">
        <v>1</v>
      </c>
      <c r="F38" s="36">
        <v>0</v>
      </c>
      <c r="G38" s="51">
        <f t="shared" si="6"/>
        <v>5</v>
      </c>
      <c r="H38" s="18">
        <v>2</v>
      </c>
      <c r="I38" s="37">
        <v>0</v>
      </c>
      <c r="J38" s="48">
        <v>3</v>
      </c>
      <c r="K38" s="38">
        <v>0</v>
      </c>
      <c r="L38" s="53">
        <f t="shared" si="1"/>
        <v>5</v>
      </c>
      <c r="M38" s="50">
        <v>2</v>
      </c>
      <c r="N38" s="40">
        <v>0</v>
      </c>
      <c r="O38" s="36">
        <v>2</v>
      </c>
      <c r="P38" s="41">
        <v>0</v>
      </c>
      <c r="Q38" s="33">
        <f t="shared" si="2"/>
        <v>4</v>
      </c>
      <c r="R38" s="30">
        <v>2</v>
      </c>
      <c r="S38" s="43">
        <v>0</v>
      </c>
      <c r="T38" s="43">
        <v>3</v>
      </c>
      <c r="U38" s="44">
        <v>0</v>
      </c>
      <c r="V38" s="31">
        <v>0</v>
      </c>
      <c r="W38" s="59">
        <f t="shared" si="3"/>
        <v>5</v>
      </c>
      <c r="X38" s="19">
        <f t="shared" si="0"/>
        <v>0</v>
      </c>
      <c r="Y38" s="11"/>
    </row>
    <row r="39" spans="1:31" s="3" customFormat="1" ht="14.3" x14ac:dyDescent="0.25">
      <c r="A39" s="16" t="s">
        <v>43</v>
      </c>
      <c r="B39" s="23">
        <v>1</v>
      </c>
      <c r="C39" s="36">
        <v>0</v>
      </c>
      <c r="D39" s="36">
        <v>2</v>
      </c>
      <c r="E39" s="36">
        <v>0</v>
      </c>
      <c r="F39" s="36">
        <v>0</v>
      </c>
      <c r="G39" s="51">
        <f t="shared" si="6"/>
        <v>3</v>
      </c>
      <c r="H39" s="18">
        <v>3</v>
      </c>
      <c r="I39" s="37">
        <v>0</v>
      </c>
      <c r="J39" s="48">
        <v>1</v>
      </c>
      <c r="K39" s="38">
        <v>0</v>
      </c>
      <c r="L39" s="53">
        <f t="shared" si="1"/>
        <v>4</v>
      </c>
      <c r="M39" s="50">
        <v>1</v>
      </c>
      <c r="N39" s="40">
        <v>0</v>
      </c>
      <c r="O39" s="36">
        <v>1</v>
      </c>
      <c r="P39" s="41">
        <v>0</v>
      </c>
      <c r="Q39" s="33">
        <f t="shared" si="2"/>
        <v>2</v>
      </c>
      <c r="R39" s="30">
        <v>1</v>
      </c>
      <c r="S39" s="43">
        <v>0</v>
      </c>
      <c r="T39" s="43">
        <v>1</v>
      </c>
      <c r="U39" s="44">
        <v>0</v>
      </c>
      <c r="V39" s="31">
        <v>0</v>
      </c>
      <c r="W39" s="59">
        <f t="shared" si="3"/>
        <v>2</v>
      </c>
      <c r="X39" s="19">
        <f t="shared" si="0"/>
        <v>1</v>
      </c>
      <c r="Y39" s="11"/>
    </row>
    <row r="40" spans="1:31" s="3" customFormat="1" ht="14.3" x14ac:dyDescent="0.25">
      <c r="A40" s="16" t="s">
        <v>44</v>
      </c>
      <c r="B40" s="23">
        <v>1</v>
      </c>
      <c r="C40" s="36">
        <v>0</v>
      </c>
      <c r="D40" s="36">
        <v>2</v>
      </c>
      <c r="E40" s="36">
        <v>1</v>
      </c>
      <c r="F40" s="36">
        <v>0</v>
      </c>
      <c r="G40" s="51">
        <f t="shared" si="6"/>
        <v>4</v>
      </c>
      <c r="H40" s="18">
        <v>0</v>
      </c>
      <c r="I40" s="37">
        <v>0</v>
      </c>
      <c r="J40" s="48">
        <v>2</v>
      </c>
      <c r="K40" s="38">
        <v>0</v>
      </c>
      <c r="L40" s="53">
        <f t="shared" si="1"/>
        <v>2</v>
      </c>
      <c r="M40" s="50" t="s">
        <v>56</v>
      </c>
      <c r="N40" s="40" t="s">
        <v>56</v>
      </c>
      <c r="O40" s="36">
        <v>2</v>
      </c>
      <c r="P40" s="41">
        <v>0</v>
      </c>
      <c r="Q40" s="33">
        <f t="shared" si="2"/>
        <v>2</v>
      </c>
      <c r="R40" s="30">
        <v>0</v>
      </c>
      <c r="S40" s="43">
        <v>0</v>
      </c>
      <c r="T40" s="43">
        <v>2</v>
      </c>
      <c r="U40" s="44">
        <v>0</v>
      </c>
      <c r="V40" s="31">
        <v>0</v>
      </c>
      <c r="W40" s="59">
        <f t="shared" si="3"/>
        <v>2</v>
      </c>
      <c r="X40" s="19">
        <f t="shared" si="0"/>
        <v>2</v>
      </c>
      <c r="Y40" s="11"/>
    </row>
    <row r="41" spans="1:31" s="3" customFormat="1" ht="14.3" x14ac:dyDescent="0.25">
      <c r="A41" s="16" t="s">
        <v>45</v>
      </c>
      <c r="B41" s="23">
        <v>1</v>
      </c>
      <c r="C41" s="36">
        <v>1</v>
      </c>
      <c r="D41" s="36">
        <v>1</v>
      </c>
      <c r="E41" s="36">
        <v>0</v>
      </c>
      <c r="F41" s="36">
        <v>1</v>
      </c>
      <c r="G41" s="51">
        <f t="shared" si="6"/>
        <v>4</v>
      </c>
      <c r="H41" s="18">
        <v>1</v>
      </c>
      <c r="I41" s="37">
        <v>0</v>
      </c>
      <c r="J41" s="48">
        <v>1</v>
      </c>
      <c r="K41" s="38">
        <v>1</v>
      </c>
      <c r="L41" s="53">
        <f t="shared" si="1"/>
        <v>3</v>
      </c>
      <c r="M41" s="50">
        <v>1</v>
      </c>
      <c r="N41" s="40">
        <v>0</v>
      </c>
      <c r="O41" s="36">
        <v>1</v>
      </c>
      <c r="P41" s="41">
        <v>0</v>
      </c>
      <c r="Q41" s="33">
        <f t="shared" si="2"/>
        <v>2</v>
      </c>
      <c r="R41" s="30">
        <v>1</v>
      </c>
      <c r="S41" s="43">
        <v>0</v>
      </c>
      <c r="T41" s="43">
        <v>1</v>
      </c>
      <c r="U41" s="44">
        <v>0</v>
      </c>
      <c r="V41" s="31">
        <v>0</v>
      </c>
      <c r="W41" s="59">
        <f t="shared" si="3"/>
        <v>2</v>
      </c>
      <c r="X41" s="19">
        <f t="shared" si="0"/>
        <v>2</v>
      </c>
      <c r="Y41" s="11"/>
    </row>
    <row r="42" spans="1:31" s="3" customFormat="1" ht="14.3" x14ac:dyDescent="0.25">
      <c r="A42" s="16" t="s">
        <v>47</v>
      </c>
      <c r="B42" s="23">
        <v>3</v>
      </c>
      <c r="C42" s="36">
        <v>0</v>
      </c>
      <c r="D42" s="36">
        <v>2</v>
      </c>
      <c r="E42" s="36">
        <v>0</v>
      </c>
      <c r="F42" s="36">
        <v>0</v>
      </c>
      <c r="G42" s="51">
        <f>SUM(B42:F42)</f>
        <v>5</v>
      </c>
      <c r="H42" s="18">
        <v>0</v>
      </c>
      <c r="I42" s="37">
        <v>0</v>
      </c>
      <c r="J42" s="49">
        <v>1</v>
      </c>
      <c r="K42" s="38">
        <v>0</v>
      </c>
      <c r="L42" s="53">
        <f t="shared" si="1"/>
        <v>1</v>
      </c>
      <c r="M42" s="50" t="s">
        <v>56</v>
      </c>
      <c r="N42" s="40" t="s">
        <v>56</v>
      </c>
      <c r="O42" s="36">
        <v>1</v>
      </c>
      <c r="P42" s="41">
        <v>0</v>
      </c>
      <c r="Q42" s="33">
        <f t="shared" si="2"/>
        <v>1</v>
      </c>
      <c r="R42" s="30">
        <v>0</v>
      </c>
      <c r="S42" s="43">
        <v>0</v>
      </c>
      <c r="T42" s="43">
        <v>1</v>
      </c>
      <c r="U42" s="44">
        <v>0</v>
      </c>
      <c r="V42" s="31">
        <v>0</v>
      </c>
      <c r="W42" s="59">
        <f t="shared" si="3"/>
        <v>1</v>
      </c>
      <c r="X42" s="19">
        <f t="shared" si="0"/>
        <v>4</v>
      </c>
      <c r="Y42" s="11"/>
    </row>
    <row r="43" spans="1:31" s="3" customFormat="1" ht="14.3" x14ac:dyDescent="0.25">
      <c r="A43" s="16" t="s">
        <v>48</v>
      </c>
      <c r="B43" s="23">
        <v>3</v>
      </c>
      <c r="C43" s="36">
        <v>1</v>
      </c>
      <c r="D43" s="36">
        <v>3</v>
      </c>
      <c r="E43" s="36">
        <v>0</v>
      </c>
      <c r="F43" s="36">
        <v>1</v>
      </c>
      <c r="G43" s="51">
        <f>SUM(B43:F43)</f>
        <v>8</v>
      </c>
      <c r="H43" s="18">
        <v>0</v>
      </c>
      <c r="I43" s="37">
        <v>1</v>
      </c>
      <c r="J43" s="49">
        <v>0</v>
      </c>
      <c r="K43" s="38">
        <v>0</v>
      </c>
      <c r="L43" s="53">
        <f t="shared" si="1"/>
        <v>1</v>
      </c>
      <c r="M43" s="50">
        <v>0</v>
      </c>
      <c r="N43" s="40">
        <v>1</v>
      </c>
      <c r="O43" s="36">
        <v>0</v>
      </c>
      <c r="P43" s="41">
        <v>0</v>
      </c>
      <c r="Q43" s="33">
        <f t="shared" si="2"/>
        <v>1</v>
      </c>
      <c r="R43" s="30">
        <v>0</v>
      </c>
      <c r="S43" s="43">
        <v>1</v>
      </c>
      <c r="T43" s="43">
        <v>0</v>
      </c>
      <c r="U43" s="44">
        <v>0</v>
      </c>
      <c r="V43" s="31">
        <v>1</v>
      </c>
      <c r="W43" s="59">
        <f t="shared" si="3"/>
        <v>2</v>
      </c>
      <c r="X43" s="19">
        <f t="shared" si="0"/>
        <v>6</v>
      </c>
      <c r="Y43" s="11"/>
    </row>
    <row r="44" spans="1:31" s="3" customFormat="1" ht="14.3" x14ac:dyDescent="0.25">
      <c r="A44" s="16" t="s">
        <v>7</v>
      </c>
      <c r="B44" s="23">
        <v>0</v>
      </c>
      <c r="C44" s="36">
        <v>0</v>
      </c>
      <c r="D44" s="36">
        <v>8</v>
      </c>
      <c r="E44" s="36">
        <v>0</v>
      </c>
      <c r="F44" s="36">
        <v>0</v>
      </c>
      <c r="G44" s="51">
        <f t="shared" si="6"/>
        <v>8</v>
      </c>
      <c r="H44" s="18" t="s">
        <v>56</v>
      </c>
      <c r="I44" s="37" t="s">
        <v>56</v>
      </c>
      <c r="J44" s="49">
        <v>8</v>
      </c>
      <c r="K44" s="38">
        <v>0</v>
      </c>
      <c r="L44" s="53">
        <f t="shared" si="1"/>
        <v>8</v>
      </c>
      <c r="M44" s="50" t="s">
        <v>56</v>
      </c>
      <c r="N44" s="40" t="s">
        <v>56</v>
      </c>
      <c r="O44" s="36">
        <v>8</v>
      </c>
      <c r="P44" s="41">
        <v>0</v>
      </c>
      <c r="Q44" s="33">
        <f t="shared" si="2"/>
        <v>8</v>
      </c>
      <c r="R44" s="30">
        <v>0</v>
      </c>
      <c r="S44" s="30">
        <v>0</v>
      </c>
      <c r="T44" s="43">
        <v>7</v>
      </c>
      <c r="U44" s="44">
        <v>0</v>
      </c>
      <c r="V44" s="31">
        <v>0</v>
      </c>
      <c r="W44" s="59">
        <f>SUM(R44:V44)</f>
        <v>7</v>
      </c>
      <c r="X44" s="19">
        <f t="shared" si="0"/>
        <v>1</v>
      </c>
      <c r="Y44" s="11"/>
    </row>
    <row r="45" spans="1:31" s="3" customFormat="1" ht="14.3" x14ac:dyDescent="0.25">
      <c r="A45" s="16" t="s">
        <v>46</v>
      </c>
      <c r="B45" s="23">
        <v>0</v>
      </c>
      <c r="C45" s="36">
        <v>0</v>
      </c>
      <c r="D45" s="36">
        <v>5</v>
      </c>
      <c r="E45" s="36">
        <v>3</v>
      </c>
      <c r="F45" s="36">
        <v>0</v>
      </c>
      <c r="G45" s="51">
        <f t="shared" si="6"/>
        <v>8</v>
      </c>
      <c r="H45" s="18" t="s">
        <v>56</v>
      </c>
      <c r="I45" s="37" t="s">
        <v>56</v>
      </c>
      <c r="J45" s="49">
        <v>5</v>
      </c>
      <c r="K45" s="38">
        <v>0</v>
      </c>
      <c r="L45" s="53">
        <f t="shared" si="1"/>
        <v>5</v>
      </c>
      <c r="M45" s="50" t="s">
        <v>56</v>
      </c>
      <c r="N45" s="40" t="s">
        <v>56</v>
      </c>
      <c r="O45" s="36">
        <v>4</v>
      </c>
      <c r="P45" s="41">
        <v>0</v>
      </c>
      <c r="Q45" s="33">
        <f t="shared" si="2"/>
        <v>4</v>
      </c>
      <c r="R45" s="30">
        <v>0</v>
      </c>
      <c r="S45" s="30">
        <v>0</v>
      </c>
      <c r="T45" s="43">
        <v>4</v>
      </c>
      <c r="U45" s="44">
        <v>0</v>
      </c>
      <c r="V45" s="31">
        <v>0</v>
      </c>
      <c r="W45" s="59">
        <f t="shared" si="3"/>
        <v>4</v>
      </c>
      <c r="X45" s="19">
        <f t="shared" si="0"/>
        <v>4</v>
      </c>
      <c r="Y45" s="11"/>
    </row>
    <row r="46" spans="1:31" s="4" customFormat="1" ht="14.95" thickBot="1" x14ac:dyDescent="0.35">
      <c r="A46" s="17" t="s">
        <v>18</v>
      </c>
      <c r="B46" s="24">
        <f>SUM(B5:B45)</f>
        <v>60</v>
      </c>
      <c r="C46" s="45">
        <f t="shared" ref="C46:G46" si="7">SUM(C5:C45)</f>
        <v>8</v>
      </c>
      <c r="D46" s="45">
        <f>SUM(D5:D45)</f>
        <v>150</v>
      </c>
      <c r="E46" s="45">
        <f>SUM(E5:E45)</f>
        <v>23</v>
      </c>
      <c r="F46" s="45">
        <f t="shared" si="7"/>
        <v>23</v>
      </c>
      <c r="G46" s="52">
        <f t="shared" si="7"/>
        <v>264</v>
      </c>
      <c r="H46" s="20">
        <f t="shared" ref="H46:P46" si="8">SUM(H5:H45)</f>
        <v>54</v>
      </c>
      <c r="I46" s="46">
        <f t="shared" si="8"/>
        <v>1</v>
      </c>
      <c r="J46" s="46">
        <f t="shared" si="8"/>
        <v>179</v>
      </c>
      <c r="K46" s="46">
        <f t="shared" si="8"/>
        <v>22</v>
      </c>
      <c r="L46" s="54">
        <f t="shared" si="8"/>
        <v>256</v>
      </c>
      <c r="M46" s="28">
        <f t="shared" si="8"/>
        <v>29</v>
      </c>
      <c r="N46" s="47">
        <f t="shared" si="8"/>
        <v>1</v>
      </c>
      <c r="O46" s="45">
        <f t="shared" si="8"/>
        <v>126</v>
      </c>
      <c r="P46" s="47">
        <f t="shared" si="8"/>
        <v>16</v>
      </c>
      <c r="Q46" s="25">
        <f>SUM(Q5:Q45)</f>
        <v>172</v>
      </c>
      <c r="R46" s="32">
        <f>SUM(R5:R45)</f>
        <v>25</v>
      </c>
      <c r="S46" s="32">
        <f t="shared" ref="S46:V46" si="9">SUM(S5:S45)</f>
        <v>1</v>
      </c>
      <c r="T46" s="32">
        <f t="shared" si="9"/>
        <v>110</v>
      </c>
      <c r="U46" s="32">
        <f t="shared" si="9"/>
        <v>13</v>
      </c>
      <c r="V46" s="32">
        <f t="shared" si="9"/>
        <v>11</v>
      </c>
      <c r="W46" s="32">
        <f>SUM(R46:V46)</f>
        <v>160</v>
      </c>
      <c r="X46" s="21">
        <f t="shared" si="0"/>
        <v>104</v>
      </c>
      <c r="Y46" s="12"/>
    </row>
    <row r="47" spans="1:31" s="2" customFormat="1" ht="45" customHeight="1" thickTop="1" x14ac:dyDescent="0.25">
      <c r="A47" s="62" t="s">
        <v>55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11"/>
      <c r="Z47" s="3"/>
      <c r="AA47" s="3"/>
      <c r="AB47" s="3"/>
      <c r="AC47" s="3"/>
      <c r="AD47" s="3"/>
      <c r="AE47" s="3"/>
    </row>
    <row r="48" spans="1:3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58"/>
      <c r="S48" s="58"/>
      <c r="T48" s="58"/>
      <c r="U48" s="58"/>
      <c r="V48" s="58"/>
      <c r="W48" s="60"/>
      <c r="X48" s="15"/>
    </row>
    <row r="49" spans="1:2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8"/>
      <c r="S49" s="58"/>
      <c r="T49" s="58"/>
      <c r="U49" s="58"/>
      <c r="V49" s="58"/>
      <c r="W49" s="60"/>
      <c r="X49" s="15"/>
    </row>
  </sheetData>
  <mergeCells count="22">
    <mergeCell ref="A1:X1"/>
    <mergeCell ref="A2:A4"/>
    <mergeCell ref="B2:G2"/>
    <mergeCell ref="H2:L2"/>
    <mergeCell ref="M2:Q2"/>
    <mergeCell ref="R2:V2"/>
    <mergeCell ref="B3:C3"/>
    <mergeCell ref="D3:E3"/>
    <mergeCell ref="F3:F4"/>
    <mergeCell ref="G3:G4"/>
    <mergeCell ref="X2:X4"/>
    <mergeCell ref="M3:N3"/>
    <mergeCell ref="O3:P3"/>
    <mergeCell ref="L3:L4"/>
    <mergeCell ref="R3:S3"/>
    <mergeCell ref="T3:U3"/>
    <mergeCell ref="A47:X47"/>
    <mergeCell ref="V3:V4"/>
    <mergeCell ref="H3:I3"/>
    <mergeCell ref="J3:K3"/>
    <mergeCell ref="W2:W4"/>
    <mergeCell ref="Q3:Q4"/>
  </mergeCells>
  <phoneticPr fontId="1" type="noConversion"/>
  <printOptions horizontalCentered="1"/>
  <pageMargins left="0.39370078740157483" right="0.39370078740157483" top="0.15748031496062992" bottom="0" header="0.31496062992125984" footer="0.31496062992125984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103-博士班</vt:lpstr>
      <vt:lpstr>'103-博士班'!Print_Titles</vt:lpstr>
    </vt:vector>
  </TitlesOfParts>
  <Manager>教務處</Manager>
  <Company>國立中興大學NCHU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博士班招生統計表</dc:title>
  <dc:subject>100學年度</dc:subject>
  <dc:creator>招生暨資訊組&amp;註冊組</dc:creator>
  <cp:lastModifiedBy>user</cp:lastModifiedBy>
  <cp:lastPrinted>2014-09-19T02:21:16Z</cp:lastPrinted>
  <dcterms:created xsi:type="dcterms:W3CDTF">2002-10-09T03:21:08Z</dcterms:created>
  <dcterms:modified xsi:type="dcterms:W3CDTF">2014-10-27T07:08:22Z</dcterms:modified>
</cp:coreProperties>
</file>